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05" yWindow="1005" windowWidth="15000" windowHeight="10005" activeTab="2"/>
  </bookViews>
  <sheets>
    <sheet name="Compiled" sheetId="4" r:id="rId1"/>
    <sheet name="GEY Calc" sheetId="2" r:id="rId2"/>
    <sheet name="ICP-MS Results" sheetId="1" r:id="rId3"/>
    <sheet name="Cal Summary" sheetId="3" r:id="rId4"/>
  </sheets>
  <calcPr calcId="145621"/>
</workbook>
</file>

<file path=xl/calcChain.xml><?xml version="1.0" encoding="utf-8"?>
<calcChain xmlns="http://schemas.openxmlformats.org/spreadsheetml/2006/main">
  <c r="D4" i="4" l="1"/>
  <c r="L4" i="4"/>
  <c r="AB4" i="4"/>
  <c r="AJ4" i="4"/>
  <c r="A7" i="4"/>
  <c r="A6" i="4"/>
  <c r="A4" i="4"/>
  <c r="A3" i="4"/>
  <c r="C1" i="2"/>
  <c r="B1" i="4" s="1"/>
  <c r="D1" i="2"/>
  <c r="C1" i="4" s="1"/>
  <c r="E1" i="2"/>
  <c r="D1" i="4" s="1"/>
  <c r="F1" i="2"/>
  <c r="E1" i="4" s="1"/>
  <c r="G1" i="2"/>
  <c r="F1" i="4" s="1"/>
  <c r="H1" i="2"/>
  <c r="G1" i="4" s="1"/>
  <c r="I1" i="2"/>
  <c r="H1" i="4" s="1"/>
  <c r="J1" i="2"/>
  <c r="I1" i="4" s="1"/>
  <c r="K1" i="2"/>
  <c r="J1" i="4" s="1"/>
  <c r="L1" i="2"/>
  <c r="K1" i="4" s="1"/>
  <c r="M1" i="2"/>
  <c r="L1" i="4" s="1"/>
  <c r="N1" i="2"/>
  <c r="M1" i="4" s="1"/>
  <c r="O1" i="2"/>
  <c r="N1" i="4" s="1"/>
  <c r="P1" i="2"/>
  <c r="O1" i="4" s="1"/>
  <c r="Q1" i="2"/>
  <c r="P1" i="4" s="1"/>
  <c r="R1" i="2"/>
  <c r="Q1" i="4" s="1"/>
  <c r="S1" i="2"/>
  <c r="R1" i="4" s="1"/>
  <c r="T1" i="2"/>
  <c r="S1" i="4" s="1"/>
  <c r="U1" i="2"/>
  <c r="T1" i="4" s="1"/>
  <c r="V1" i="2"/>
  <c r="U1" i="4" s="1"/>
  <c r="W1" i="2"/>
  <c r="V1" i="4" s="1"/>
  <c r="X1" i="2"/>
  <c r="W1" i="4" s="1"/>
  <c r="Y1" i="2"/>
  <c r="X1" i="4" s="1"/>
  <c r="Z1" i="2"/>
  <c r="Y1" i="4" s="1"/>
  <c r="AA1" i="2"/>
  <c r="Z1" i="4" s="1"/>
  <c r="AB1" i="2"/>
  <c r="AA1" i="4" s="1"/>
  <c r="AC1" i="2"/>
  <c r="AB1" i="4" s="1"/>
  <c r="AD1" i="2"/>
  <c r="AC1" i="4" s="1"/>
  <c r="AE1" i="2"/>
  <c r="AD1" i="4" s="1"/>
  <c r="AF1" i="2"/>
  <c r="AE1" i="4" s="1"/>
  <c r="AG1" i="2"/>
  <c r="AF1" i="4" s="1"/>
  <c r="AH1" i="2"/>
  <c r="AG1" i="4" s="1"/>
  <c r="AI1" i="2"/>
  <c r="AH1" i="4" s="1"/>
  <c r="AJ1" i="2"/>
  <c r="AI1" i="4" s="1"/>
  <c r="AK1" i="2"/>
  <c r="AJ1" i="4" s="1"/>
  <c r="AL1" i="2"/>
  <c r="AK1" i="4" s="1"/>
  <c r="AM1" i="2"/>
  <c r="AL1" i="4" s="1"/>
  <c r="AN1" i="2"/>
  <c r="AM1" i="4" s="1"/>
  <c r="AO1" i="2"/>
  <c r="AN1" i="4" s="1"/>
  <c r="AP1" i="2"/>
  <c r="AO1" i="4" s="1"/>
  <c r="AQ1" i="2"/>
  <c r="AP1" i="4" s="1"/>
  <c r="AR1" i="2"/>
  <c r="AQ1" i="4" s="1"/>
  <c r="AS1" i="2"/>
  <c r="AR1" i="4" s="1"/>
  <c r="AT1" i="2"/>
  <c r="AS1" i="4" s="1"/>
  <c r="AU1" i="2"/>
  <c r="AT1" i="4" s="1"/>
  <c r="AV1" i="2"/>
  <c r="AU1" i="4" s="1"/>
  <c r="AW1" i="2"/>
  <c r="AV1" i="4" s="1"/>
  <c r="AX1" i="2"/>
  <c r="AW1" i="4" s="1"/>
  <c r="AY1" i="2"/>
  <c r="AX1" i="4" s="1"/>
  <c r="AZ1" i="2"/>
  <c r="AY1" i="4" s="1"/>
  <c r="BA1" i="2"/>
  <c r="AZ1" i="4" s="1"/>
  <c r="BB1" i="2"/>
  <c r="BA1" i="4" s="1"/>
  <c r="BC1" i="2"/>
  <c r="BB1" i="4" s="1"/>
  <c r="BD1" i="2"/>
  <c r="BC1" i="4" s="1"/>
  <c r="BE1" i="2"/>
  <c r="BD1" i="4" s="1"/>
  <c r="BF1" i="2"/>
  <c r="BE1" i="4" s="1"/>
  <c r="BG1" i="2"/>
  <c r="BF1" i="4" s="1"/>
  <c r="BH1" i="2"/>
  <c r="BG1" i="4" s="1"/>
  <c r="BI1" i="2"/>
  <c r="BH1" i="4" s="1"/>
  <c r="BJ1" i="2"/>
  <c r="BK1" i="2"/>
  <c r="BL1" i="2"/>
  <c r="A2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A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A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A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A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A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A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A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A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A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A12" i="2"/>
  <c r="C12" i="2"/>
  <c r="C13" i="2" s="1"/>
  <c r="D12" i="2"/>
  <c r="D13" i="2" s="1"/>
  <c r="E12" i="2"/>
  <c r="E13" i="2" s="1"/>
  <c r="F12" i="2"/>
  <c r="F13" i="2" s="1"/>
  <c r="G12" i="2"/>
  <c r="G13" i="2" s="1"/>
  <c r="H12" i="2"/>
  <c r="H13" i="2" s="1"/>
  <c r="I12" i="2"/>
  <c r="I13" i="2" s="1"/>
  <c r="J12" i="2"/>
  <c r="J13" i="2" s="1"/>
  <c r="K12" i="2"/>
  <c r="K13" i="2" s="1"/>
  <c r="L12" i="2"/>
  <c r="L13" i="2" s="1"/>
  <c r="M12" i="2"/>
  <c r="M13" i="2" s="1"/>
  <c r="N12" i="2"/>
  <c r="N13" i="2" s="1"/>
  <c r="O12" i="2"/>
  <c r="O13" i="2" s="1"/>
  <c r="P12" i="2"/>
  <c r="P13" i="2" s="1"/>
  <c r="Q12" i="2"/>
  <c r="Q13" i="2" s="1"/>
  <c r="R12" i="2"/>
  <c r="R13" i="2" s="1"/>
  <c r="S12" i="2"/>
  <c r="S13" i="2" s="1"/>
  <c r="T12" i="2"/>
  <c r="T13" i="2" s="1"/>
  <c r="U12" i="2"/>
  <c r="U13" i="2" s="1"/>
  <c r="V12" i="2"/>
  <c r="V13" i="2" s="1"/>
  <c r="W12" i="2"/>
  <c r="W13" i="2" s="1"/>
  <c r="X12" i="2"/>
  <c r="X13" i="2" s="1"/>
  <c r="Y12" i="2"/>
  <c r="Y13" i="2" s="1"/>
  <c r="Z12" i="2"/>
  <c r="Z13" i="2" s="1"/>
  <c r="AA12" i="2"/>
  <c r="AA13" i="2" s="1"/>
  <c r="AB12" i="2"/>
  <c r="AB13" i="2" s="1"/>
  <c r="AC12" i="2"/>
  <c r="AC13" i="2" s="1"/>
  <c r="AD12" i="2"/>
  <c r="AD13" i="2" s="1"/>
  <c r="AE12" i="2"/>
  <c r="AE13" i="2" s="1"/>
  <c r="AF12" i="2"/>
  <c r="AF13" i="2" s="1"/>
  <c r="AG12" i="2"/>
  <c r="AG13" i="2" s="1"/>
  <c r="AH12" i="2"/>
  <c r="AH13" i="2" s="1"/>
  <c r="AI12" i="2"/>
  <c r="AI13" i="2" s="1"/>
  <c r="AJ12" i="2"/>
  <c r="AJ13" i="2" s="1"/>
  <c r="AK12" i="2"/>
  <c r="AK13" i="2" s="1"/>
  <c r="AL12" i="2"/>
  <c r="AL13" i="2" s="1"/>
  <c r="AM12" i="2"/>
  <c r="AM13" i="2" s="1"/>
  <c r="AN12" i="2"/>
  <c r="AN13" i="2" s="1"/>
  <c r="AO12" i="2"/>
  <c r="AO13" i="2" s="1"/>
  <c r="AP12" i="2"/>
  <c r="AP13" i="2" s="1"/>
  <c r="AQ12" i="2"/>
  <c r="AQ13" i="2" s="1"/>
  <c r="AR12" i="2"/>
  <c r="AR13" i="2" s="1"/>
  <c r="AS12" i="2"/>
  <c r="AS13" i="2" s="1"/>
  <c r="AT12" i="2"/>
  <c r="AT13" i="2" s="1"/>
  <c r="AU12" i="2"/>
  <c r="AU13" i="2" s="1"/>
  <c r="AV12" i="2"/>
  <c r="AV13" i="2" s="1"/>
  <c r="AW12" i="2"/>
  <c r="AW13" i="2" s="1"/>
  <c r="AX12" i="2"/>
  <c r="AX13" i="2" s="1"/>
  <c r="AY12" i="2"/>
  <c r="AY13" i="2" s="1"/>
  <c r="AZ12" i="2"/>
  <c r="AZ13" i="2" s="1"/>
  <c r="BA12" i="2"/>
  <c r="BA13" i="2" s="1"/>
  <c r="BB12" i="2"/>
  <c r="BB13" i="2" s="1"/>
  <c r="BC12" i="2"/>
  <c r="BC13" i="2" s="1"/>
  <c r="BD12" i="2"/>
  <c r="BD13" i="2" s="1"/>
  <c r="BE12" i="2"/>
  <c r="BE13" i="2" s="1"/>
  <c r="BF12" i="2"/>
  <c r="BF13" i="2" s="1"/>
  <c r="BG12" i="2"/>
  <c r="BG13" i="2" s="1"/>
  <c r="BH12" i="2"/>
  <c r="BH13" i="2" s="1"/>
  <c r="BI12" i="2"/>
  <c r="BI13" i="2" s="1"/>
  <c r="BJ12" i="2"/>
  <c r="BK12" i="2"/>
  <c r="BL12" i="2"/>
  <c r="A14" i="2"/>
  <c r="C14" i="2"/>
  <c r="C15" i="2" s="1"/>
  <c r="D14" i="2"/>
  <c r="D15" i="2" s="1"/>
  <c r="E14" i="2"/>
  <c r="E15" i="2" s="1"/>
  <c r="F14" i="2"/>
  <c r="F15" i="2" s="1"/>
  <c r="G14" i="2"/>
  <c r="G15" i="2" s="1"/>
  <c r="H14" i="2"/>
  <c r="H15" i="2" s="1"/>
  <c r="I14" i="2"/>
  <c r="I15" i="2" s="1"/>
  <c r="J14" i="2"/>
  <c r="J15" i="2" s="1"/>
  <c r="K14" i="2"/>
  <c r="K15" i="2" s="1"/>
  <c r="L14" i="2"/>
  <c r="L15" i="2" s="1"/>
  <c r="M14" i="2"/>
  <c r="M15" i="2" s="1"/>
  <c r="N14" i="2"/>
  <c r="N15" i="2" s="1"/>
  <c r="O14" i="2"/>
  <c r="O15" i="2" s="1"/>
  <c r="P14" i="2"/>
  <c r="P15" i="2" s="1"/>
  <c r="Q14" i="2"/>
  <c r="Q15" i="2" s="1"/>
  <c r="R14" i="2"/>
  <c r="R15" i="2" s="1"/>
  <c r="S14" i="2"/>
  <c r="S15" i="2" s="1"/>
  <c r="T14" i="2"/>
  <c r="T15" i="2" s="1"/>
  <c r="U14" i="2"/>
  <c r="U15" i="2" s="1"/>
  <c r="V14" i="2"/>
  <c r="V15" i="2" s="1"/>
  <c r="W14" i="2"/>
  <c r="W15" i="2" s="1"/>
  <c r="X14" i="2"/>
  <c r="X15" i="2" s="1"/>
  <c r="Y14" i="2"/>
  <c r="Y15" i="2" s="1"/>
  <c r="Z14" i="2"/>
  <c r="Z15" i="2" s="1"/>
  <c r="AA14" i="2"/>
  <c r="AA15" i="2" s="1"/>
  <c r="AB14" i="2"/>
  <c r="AB15" i="2" s="1"/>
  <c r="AC14" i="2"/>
  <c r="AC15" i="2" s="1"/>
  <c r="AD14" i="2"/>
  <c r="AD15" i="2" s="1"/>
  <c r="AE14" i="2"/>
  <c r="AE15" i="2" s="1"/>
  <c r="AF14" i="2"/>
  <c r="AF15" i="2" s="1"/>
  <c r="AG14" i="2"/>
  <c r="AG15" i="2" s="1"/>
  <c r="AH14" i="2"/>
  <c r="AH15" i="2" s="1"/>
  <c r="AI14" i="2"/>
  <c r="AI15" i="2" s="1"/>
  <c r="AJ14" i="2"/>
  <c r="AJ15" i="2" s="1"/>
  <c r="AK14" i="2"/>
  <c r="AK15" i="2" s="1"/>
  <c r="AL14" i="2"/>
  <c r="AL15" i="2" s="1"/>
  <c r="AM14" i="2"/>
  <c r="AM15" i="2" s="1"/>
  <c r="AN14" i="2"/>
  <c r="AN15" i="2" s="1"/>
  <c r="AO14" i="2"/>
  <c r="AO15" i="2" s="1"/>
  <c r="AP14" i="2"/>
  <c r="AP15" i="2" s="1"/>
  <c r="AQ14" i="2"/>
  <c r="AQ15" i="2" s="1"/>
  <c r="AR14" i="2"/>
  <c r="AR15" i="2" s="1"/>
  <c r="AS14" i="2"/>
  <c r="AS15" i="2" s="1"/>
  <c r="AT14" i="2"/>
  <c r="AT15" i="2" s="1"/>
  <c r="AU14" i="2"/>
  <c r="AU15" i="2" s="1"/>
  <c r="AV14" i="2"/>
  <c r="AV15" i="2" s="1"/>
  <c r="AW14" i="2"/>
  <c r="AW15" i="2" s="1"/>
  <c r="AX14" i="2"/>
  <c r="AX15" i="2" s="1"/>
  <c r="AY14" i="2"/>
  <c r="AY15" i="2" s="1"/>
  <c r="AZ14" i="2"/>
  <c r="AZ15" i="2" s="1"/>
  <c r="BA14" i="2"/>
  <c r="BA15" i="2" s="1"/>
  <c r="BB14" i="2"/>
  <c r="BB15" i="2" s="1"/>
  <c r="BC14" i="2"/>
  <c r="BC15" i="2" s="1"/>
  <c r="BD14" i="2"/>
  <c r="BD15" i="2" s="1"/>
  <c r="BE14" i="2"/>
  <c r="BE15" i="2" s="1"/>
  <c r="BF14" i="2"/>
  <c r="BF15" i="2" s="1"/>
  <c r="BG14" i="2"/>
  <c r="BG15" i="2" s="1"/>
  <c r="BH14" i="2"/>
  <c r="BH15" i="2" s="1"/>
  <c r="BI14" i="2"/>
  <c r="BI15" i="2" s="1"/>
  <c r="BJ14" i="2"/>
  <c r="BK14" i="2"/>
  <c r="BL14" i="2"/>
  <c r="A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A18" i="2"/>
  <c r="B18" i="2"/>
  <c r="C18" i="2"/>
  <c r="C19" i="2" s="1"/>
  <c r="C20" i="2" s="1"/>
  <c r="D18" i="2"/>
  <c r="D19" i="2" s="1"/>
  <c r="D20" i="2" s="1"/>
  <c r="E18" i="2"/>
  <c r="E19" i="2" s="1"/>
  <c r="E20" i="2" s="1"/>
  <c r="F18" i="2"/>
  <c r="F19" i="2" s="1"/>
  <c r="F20" i="2" s="1"/>
  <c r="G18" i="2"/>
  <c r="G19" i="2" s="1"/>
  <c r="G20" i="2" s="1"/>
  <c r="H18" i="2"/>
  <c r="H19" i="2" s="1"/>
  <c r="H20" i="2" s="1"/>
  <c r="I18" i="2"/>
  <c r="I19" i="2" s="1"/>
  <c r="I20" i="2" s="1"/>
  <c r="J18" i="2"/>
  <c r="J19" i="2" s="1"/>
  <c r="J20" i="2" s="1"/>
  <c r="K18" i="2"/>
  <c r="K19" i="2" s="1"/>
  <c r="K20" i="2" s="1"/>
  <c r="L18" i="2"/>
  <c r="L19" i="2" s="1"/>
  <c r="L20" i="2" s="1"/>
  <c r="M18" i="2"/>
  <c r="M19" i="2" s="1"/>
  <c r="M20" i="2" s="1"/>
  <c r="N18" i="2"/>
  <c r="N19" i="2" s="1"/>
  <c r="N20" i="2" s="1"/>
  <c r="O18" i="2"/>
  <c r="O19" i="2" s="1"/>
  <c r="O20" i="2" s="1"/>
  <c r="P18" i="2"/>
  <c r="P19" i="2" s="1"/>
  <c r="P20" i="2" s="1"/>
  <c r="Q18" i="2"/>
  <c r="Q19" i="2" s="1"/>
  <c r="Q20" i="2" s="1"/>
  <c r="R18" i="2"/>
  <c r="R19" i="2" s="1"/>
  <c r="R20" i="2" s="1"/>
  <c r="S18" i="2"/>
  <c r="S19" i="2" s="1"/>
  <c r="S20" i="2" s="1"/>
  <c r="T18" i="2"/>
  <c r="T19" i="2" s="1"/>
  <c r="T20" i="2" s="1"/>
  <c r="U18" i="2"/>
  <c r="U19" i="2" s="1"/>
  <c r="U20" i="2" s="1"/>
  <c r="V18" i="2"/>
  <c r="V19" i="2" s="1"/>
  <c r="V20" i="2" s="1"/>
  <c r="W18" i="2"/>
  <c r="W19" i="2" s="1"/>
  <c r="W20" i="2" s="1"/>
  <c r="X18" i="2"/>
  <c r="X19" i="2" s="1"/>
  <c r="X20" i="2" s="1"/>
  <c r="Y18" i="2"/>
  <c r="Y19" i="2" s="1"/>
  <c r="Y20" i="2" s="1"/>
  <c r="Z18" i="2"/>
  <c r="Z19" i="2" s="1"/>
  <c r="Z20" i="2" s="1"/>
  <c r="AA18" i="2"/>
  <c r="AA19" i="2" s="1"/>
  <c r="AA20" i="2" s="1"/>
  <c r="AB18" i="2"/>
  <c r="AB19" i="2" s="1"/>
  <c r="AB20" i="2" s="1"/>
  <c r="AC18" i="2"/>
  <c r="AC19" i="2" s="1"/>
  <c r="AC20" i="2" s="1"/>
  <c r="AD18" i="2"/>
  <c r="AD19" i="2" s="1"/>
  <c r="AD20" i="2" s="1"/>
  <c r="AE18" i="2"/>
  <c r="AE19" i="2" s="1"/>
  <c r="AE20" i="2" s="1"/>
  <c r="AF18" i="2"/>
  <c r="AF19" i="2" s="1"/>
  <c r="AF20" i="2" s="1"/>
  <c r="AG18" i="2"/>
  <c r="AG19" i="2" s="1"/>
  <c r="AG20" i="2" s="1"/>
  <c r="AH18" i="2"/>
  <c r="AH19" i="2" s="1"/>
  <c r="AH20" i="2" s="1"/>
  <c r="AI18" i="2"/>
  <c r="AI19" i="2" s="1"/>
  <c r="AI20" i="2" s="1"/>
  <c r="AJ18" i="2"/>
  <c r="AJ19" i="2" s="1"/>
  <c r="AJ20" i="2" s="1"/>
  <c r="AK18" i="2"/>
  <c r="AK19" i="2" s="1"/>
  <c r="AK20" i="2" s="1"/>
  <c r="AL18" i="2"/>
  <c r="AL19" i="2" s="1"/>
  <c r="AL20" i="2" s="1"/>
  <c r="AM18" i="2"/>
  <c r="AM19" i="2" s="1"/>
  <c r="AM20" i="2" s="1"/>
  <c r="AN18" i="2"/>
  <c r="AN19" i="2" s="1"/>
  <c r="AN20" i="2" s="1"/>
  <c r="AO18" i="2"/>
  <c r="AO19" i="2" s="1"/>
  <c r="AO20" i="2" s="1"/>
  <c r="AP18" i="2"/>
  <c r="AP19" i="2" s="1"/>
  <c r="AP20" i="2" s="1"/>
  <c r="AQ18" i="2"/>
  <c r="AQ19" i="2" s="1"/>
  <c r="AQ20" i="2" s="1"/>
  <c r="AR18" i="2"/>
  <c r="AR19" i="2" s="1"/>
  <c r="AR20" i="2" s="1"/>
  <c r="AS18" i="2"/>
  <c r="AS19" i="2" s="1"/>
  <c r="AS20" i="2" s="1"/>
  <c r="AT18" i="2"/>
  <c r="AT19" i="2" s="1"/>
  <c r="AT20" i="2" s="1"/>
  <c r="AU18" i="2"/>
  <c r="AU19" i="2" s="1"/>
  <c r="AU20" i="2" s="1"/>
  <c r="AV18" i="2"/>
  <c r="AV19" i="2" s="1"/>
  <c r="AV20" i="2" s="1"/>
  <c r="AW18" i="2"/>
  <c r="AW19" i="2" s="1"/>
  <c r="AW20" i="2" s="1"/>
  <c r="AX18" i="2"/>
  <c r="AX19" i="2" s="1"/>
  <c r="AX20" i="2" s="1"/>
  <c r="AY18" i="2"/>
  <c r="AY19" i="2" s="1"/>
  <c r="AY20" i="2" s="1"/>
  <c r="AZ18" i="2"/>
  <c r="AZ19" i="2" s="1"/>
  <c r="AZ20" i="2" s="1"/>
  <c r="BA18" i="2"/>
  <c r="BA19" i="2" s="1"/>
  <c r="BA20" i="2" s="1"/>
  <c r="BB18" i="2"/>
  <c r="BB19" i="2" s="1"/>
  <c r="BB20" i="2" s="1"/>
  <c r="BC18" i="2"/>
  <c r="BC19" i="2" s="1"/>
  <c r="BC20" i="2" s="1"/>
  <c r="BD18" i="2"/>
  <c r="BD19" i="2" s="1"/>
  <c r="BD20" i="2" s="1"/>
  <c r="BE18" i="2"/>
  <c r="BE19" i="2" s="1"/>
  <c r="BE20" i="2" s="1"/>
  <c r="BF18" i="2"/>
  <c r="BF19" i="2" s="1"/>
  <c r="BF20" i="2" s="1"/>
  <c r="BG18" i="2"/>
  <c r="BG19" i="2" s="1"/>
  <c r="BG20" i="2" s="1"/>
  <c r="BH18" i="2"/>
  <c r="BH19" i="2" s="1"/>
  <c r="BH20" i="2" s="1"/>
  <c r="BI18" i="2"/>
  <c r="BI19" i="2" s="1"/>
  <c r="BI20" i="2" s="1"/>
  <c r="BJ18" i="2"/>
  <c r="BK18" i="2"/>
  <c r="BL18" i="2"/>
  <c r="A22" i="2"/>
  <c r="B22" i="2"/>
  <c r="C22" i="2"/>
  <c r="C23" i="2" s="1"/>
  <c r="C24" i="2" s="1"/>
  <c r="D22" i="2"/>
  <c r="D23" i="2" s="1"/>
  <c r="D24" i="2" s="1"/>
  <c r="E22" i="2"/>
  <c r="E23" i="2" s="1"/>
  <c r="E24" i="2" s="1"/>
  <c r="F22" i="2"/>
  <c r="F23" i="2" s="1"/>
  <c r="F24" i="2" s="1"/>
  <c r="G22" i="2"/>
  <c r="G23" i="2" s="1"/>
  <c r="G24" i="2" s="1"/>
  <c r="H22" i="2"/>
  <c r="H23" i="2" s="1"/>
  <c r="H24" i="2" s="1"/>
  <c r="I22" i="2"/>
  <c r="I23" i="2" s="1"/>
  <c r="I24" i="2" s="1"/>
  <c r="J22" i="2"/>
  <c r="J23" i="2" s="1"/>
  <c r="J24" i="2" s="1"/>
  <c r="K22" i="2"/>
  <c r="K23" i="2" s="1"/>
  <c r="K24" i="2" s="1"/>
  <c r="L22" i="2"/>
  <c r="L23" i="2" s="1"/>
  <c r="L24" i="2" s="1"/>
  <c r="M22" i="2"/>
  <c r="M23" i="2" s="1"/>
  <c r="M24" i="2" s="1"/>
  <c r="N22" i="2"/>
  <c r="N23" i="2" s="1"/>
  <c r="N24" i="2" s="1"/>
  <c r="O22" i="2"/>
  <c r="O23" i="2" s="1"/>
  <c r="O24" i="2" s="1"/>
  <c r="P22" i="2"/>
  <c r="P23" i="2" s="1"/>
  <c r="P24" i="2" s="1"/>
  <c r="Q22" i="2"/>
  <c r="Q23" i="2" s="1"/>
  <c r="Q24" i="2" s="1"/>
  <c r="R22" i="2"/>
  <c r="R23" i="2" s="1"/>
  <c r="R24" i="2" s="1"/>
  <c r="S22" i="2"/>
  <c r="S23" i="2" s="1"/>
  <c r="S24" i="2" s="1"/>
  <c r="T22" i="2"/>
  <c r="T23" i="2" s="1"/>
  <c r="T24" i="2" s="1"/>
  <c r="U22" i="2"/>
  <c r="U23" i="2" s="1"/>
  <c r="U24" i="2" s="1"/>
  <c r="V22" i="2"/>
  <c r="V23" i="2" s="1"/>
  <c r="V24" i="2" s="1"/>
  <c r="W22" i="2"/>
  <c r="W23" i="2" s="1"/>
  <c r="W24" i="2" s="1"/>
  <c r="X22" i="2"/>
  <c r="X23" i="2" s="1"/>
  <c r="X24" i="2" s="1"/>
  <c r="Y22" i="2"/>
  <c r="Y23" i="2" s="1"/>
  <c r="Y24" i="2" s="1"/>
  <c r="Z22" i="2"/>
  <c r="Z23" i="2" s="1"/>
  <c r="Z24" i="2" s="1"/>
  <c r="AA22" i="2"/>
  <c r="AA23" i="2" s="1"/>
  <c r="AA24" i="2" s="1"/>
  <c r="AB22" i="2"/>
  <c r="AB23" i="2" s="1"/>
  <c r="AB24" i="2" s="1"/>
  <c r="AC22" i="2"/>
  <c r="AC23" i="2" s="1"/>
  <c r="AC24" i="2" s="1"/>
  <c r="AD22" i="2"/>
  <c r="AD23" i="2" s="1"/>
  <c r="AD24" i="2" s="1"/>
  <c r="AE22" i="2"/>
  <c r="AE23" i="2" s="1"/>
  <c r="AE24" i="2" s="1"/>
  <c r="AF22" i="2"/>
  <c r="AF23" i="2" s="1"/>
  <c r="AF24" i="2" s="1"/>
  <c r="AG22" i="2"/>
  <c r="AG23" i="2" s="1"/>
  <c r="AG24" i="2" s="1"/>
  <c r="AH22" i="2"/>
  <c r="AH23" i="2" s="1"/>
  <c r="AH24" i="2" s="1"/>
  <c r="AI22" i="2"/>
  <c r="AI23" i="2" s="1"/>
  <c r="AI24" i="2" s="1"/>
  <c r="AJ22" i="2"/>
  <c r="AJ23" i="2" s="1"/>
  <c r="AJ24" i="2" s="1"/>
  <c r="AK22" i="2"/>
  <c r="AK23" i="2" s="1"/>
  <c r="AK24" i="2" s="1"/>
  <c r="AL22" i="2"/>
  <c r="AL23" i="2" s="1"/>
  <c r="AL24" i="2" s="1"/>
  <c r="AM22" i="2"/>
  <c r="AM23" i="2" s="1"/>
  <c r="AM24" i="2" s="1"/>
  <c r="AN22" i="2"/>
  <c r="AN23" i="2" s="1"/>
  <c r="AN24" i="2" s="1"/>
  <c r="AO22" i="2"/>
  <c r="AO23" i="2" s="1"/>
  <c r="AO24" i="2" s="1"/>
  <c r="AP22" i="2"/>
  <c r="AP23" i="2" s="1"/>
  <c r="AP24" i="2" s="1"/>
  <c r="AQ22" i="2"/>
  <c r="AQ23" i="2" s="1"/>
  <c r="AQ24" i="2" s="1"/>
  <c r="AR22" i="2"/>
  <c r="AR23" i="2" s="1"/>
  <c r="AR24" i="2" s="1"/>
  <c r="AS22" i="2"/>
  <c r="AS23" i="2" s="1"/>
  <c r="AS24" i="2" s="1"/>
  <c r="AT22" i="2"/>
  <c r="AT23" i="2" s="1"/>
  <c r="AT24" i="2" s="1"/>
  <c r="AU22" i="2"/>
  <c r="AU23" i="2" s="1"/>
  <c r="AU24" i="2" s="1"/>
  <c r="AV22" i="2"/>
  <c r="AV23" i="2" s="1"/>
  <c r="AV24" i="2" s="1"/>
  <c r="AW22" i="2"/>
  <c r="AW23" i="2" s="1"/>
  <c r="AW24" i="2" s="1"/>
  <c r="AX22" i="2"/>
  <c r="AX23" i="2" s="1"/>
  <c r="AX24" i="2" s="1"/>
  <c r="AY22" i="2"/>
  <c r="AY23" i="2" s="1"/>
  <c r="AY24" i="2" s="1"/>
  <c r="AZ22" i="2"/>
  <c r="AZ23" i="2" s="1"/>
  <c r="AZ24" i="2" s="1"/>
  <c r="BA22" i="2"/>
  <c r="BA23" i="2" s="1"/>
  <c r="BA24" i="2" s="1"/>
  <c r="BB22" i="2"/>
  <c r="BB23" i="2" s="1"/>
  <c r="BB24" i="2" s="1"/>
  <c r="BC22" i="2"/>
  <c r="BC23" i="2" s="1"/>
  <c r="BC24" i="2" s="1"/>
  <c r="BD22" i="2"/>
  <c r="BD23" i="2" s="1"/>
  <c r="BD24" i="2" s="1"/>
  <c r="BE22" i="2"/>
  <c r="BE23" i="2" s="1"/>
  <c r="BE24" i="2" s="1"/>
  <c r="BF22" i="2"/>
  <c r="BF23" i="2" s="1"/>
  <c r="BF24" i="2" s="1"/>
  <c r="BG22" i="2"/>
  <c r="BG23" i="2" s="1"/>
  <c r="BG24" i="2" s="1"/>
  <c r="BH22" i="2"/>
  <c r="BH23" i="2" s="1"/>
  <c r="BH24" i="2" s="1"/>
  <c r="BI22" i="2"/>
  <c r="BI23" i="2" s="1"/>
  <c r="BI24" i="2" s="1"/>
  <c r="BJ22" i="2"/>
  <c r="BK22" i="2"/>
  <c r="BL22" i="2"/>
  <c r="A26" i="2"/>
  <c r="B26" i="2"/>
  <c r="C26" i="2"/>
  <c r="C27" i="2" s="1"/>
  <c r="C28" i="2" s="1"/>
  <c r="D26" i="2"/>
  <c r="D27" i="2" s="1"/>
  <c r="D28" i="2" s="1"/>
  <c r="E26" i="2"/>
  <c r="E27" i="2" s="1"/>
  <c r="E28" i="2" s="1"/>
  <c r="F26" i="2"/>
  <c r="F27" i="2" s="1"/>
  <c r="F28" i="2" s="1"/>
  <c r="G26" i="2"/>
  <c r="G27" i="2" s="1"/>
  <c r="G28" i="2" s="1"/>
  <c r="H26" i="2"/>
  <c r="H27" i="2" s="1"/>
  <c r="H28" i="2" s="1"/>
  <c r="I26" i="2"/>
  <c r="I27" i="2" s="1"/>
  <c r="I28" i="2" s="1"/>
  <c r="J26" i="2"/>
  <c r="J27" i="2" s="1"/>
  <c r="J28" i="2" s="1"/>
  <c r="K26" i="2"/>
  <c r="K27" i="2" s="1"/>
  <c r="K28" i="2" s="1"/>
  <c r="L26" i="2"/>
  <c r="L27" i="2" s="1"/>
  <c r="L28" i="2" s="1"/>
  <c r="M26" i="2"/>
  <c r="M27" i="2" s="1"/>
  <c r="M28" i="2" s="1"/>
  <c r="N26" i="2"/>
  <c r="N27" i="2" s="1"/>
  <c r="N28" i="2" s="1"/>
  <c r="O26" i="2"/>
  <c r="O27" i="2" s="1"/>
  <c r="O28" i="2" s="1"/>
  <c r="P26" i="2"/>
  <c r="P27" i="2" s="1"/>
  <c r="P28" i="2" s="1"/>
  <c r="Q26" i="2"/>
  <c r="Q27" i="2" s="1"/>
  <c r="Q28" i="2" s="1"/>
  <c r="R26" i="2"/>
  <c r="R27" i="2" s="1"/>
  <c r="R28" i="2" s="1"/>
  <c r="S26" i="2"/>
  <c r="S27" i="2" s="1"/>
  <c r="S28" i="2" s="1"/>
  <c r="T26" i="2"/>
  <c r="T27" i="2" s="1"/>
  <c r="T28" i="2" s="1"/>
  <c r="U26" i="2"/>
  <c r="U27" i="2" s="1"/>
  <c r="U28" i="2" s="1"/>
  <c r="V26" i="2"/>
  <c r="V27" i="2" s="1"/>
  <c r="V28" i="2" s="1"/>
  <c r="W26" i="2"/>
  <c r="W27" i="2" s="1"/>
  <c r="W28" i="2" s="1"/>
  <c r="X26" i="2"/>
  <c r="X27" i="2" s="1"/>
  <c r="X28" i="2" s="1"/>
  <c r="Y26" i="2"/>
  <c r="Y27" i="2" s="1"/>
  <c r="Y28" i="2" s="1"/>
  <c r="Z26" i="2"/>
  <c r="Z27" i="2" s="1"/>
  <c r="Z28" i="2" s="1"/>
  <c r="AA26" i="2"/>
  <c r="AA27" i="2" s="1"/>
  <c r="AA28" i="2" s="1"/>
  <c r="AB26" i="2"/>
  <c r="AB27" i="2" s="1"/>
  <c r="AB28" i="2" s="1"/>
  <c r="AC26" i="2"/>
  <c r="AC27" i="2" s="1"/>
  <c r="AC28" i="2" s="1"/>
  <c r="AD26" i="2"/>
  <c r="AD27" i="2" s="1"/>
  <c r="AD28" i="2" s="1"/>
  <c r="AE26" i="2"/>
  <c r="AE27" i="2" s="1"/>
  <c r="AE28" i="2" s="1"/>
  <c r="AF26" i="2"/>
  <c r="AF27" i="2" s="1"/>
  <c r="AF28" i="2" s="1"/>
  <c r="AG26" i="2"/>
  <c r="AG27" i="2" s="1"/>
  <c r="AG28" i="2" s="1"/>
  <c r="AH26" i="2"/>
  <c r="AH27" i="2" s="1"/>
  <c r="AH28" i="2" s="1"/>
  <c r="AI26" i="2"/>
  <c r="AI27" i="2" s="1"/>
  <c r="AI28" i="2" s="1"/>
  <c r="AJ26" i="2"/>
  <c r="AJ27" i="2" s="1"/>
  <c r="AJ28" i="2" s="1"/>
  <c r="AK26" i="2"/>
  <c r="AK27" i="2" s="1"/>
  <c r="AK28" i="2" s="1"/>
  <c r="AL26" i="2"/>
  <c r="AL27" i="2" s="1"/>
  <c r="AL28" i="2" s="1"/>
  <c r="AM26" i="2"/>
  <c r="AM27" i="2" s="1"/>
  <c r="AM28" i="2" s="1"/>
  <c r="AN26" i="2"/>
  <c r="AN27" i="2" s="1"/>
  <c r="AN28" i="2" s="1"/>
  <c r="AO26" i="2"/>
  <c r="AO27" i="2" s="1"/>
  <c r="AO28" i="2" s="1"/>
  <c r="AP26" i="2"/>
  <c r="AP27" i="2" s="1"/>
  <c r="AP28" i="2" s="1"/>
  <c r="AQ26" i="2"/>
  <c r="AQ27" i="2" s="1"/>
  <c r="AQ28" i="2" s="1"/>
  <c r="AR26" i="2"/>
  <c r="AR27" i="2" s="1"/>
  <c r="AR28" i="2" s="1"/>
  <c r="AS26" i="2"/>
  <c r="AS27" i="2" s="1"/>
  <c r="AS28" i="2" s="1"/>
  <c r="AT26" i="2"/>
  <c r="AT27" i="2" s="1"/>
  <c r="AT28" i="2" s="1"/>
  <c r="AU26" i="2"/>
  <c r="AU27" i="2" s="1"/>
  <c r="AU28" i="2" s="1"/>
  <c r="AV26" i="2"/>
  <c r="AV27" i="2" s="1"/>
  <c r="AV28" i="2" s="1"/>
  <c r="AW26" i="2"/>
  <c r="AW27" i="2" s="1"/>
  <c r="AW28" i="2" s="1"/>
  <c r="AX26" i="2"/>
  <c r="AX27" i="2" s="1"/>
  <c r="AX28" i="2" s="1"/>
  <c r="AY26" i="2"/>
  <c r="AY27" i="2" s="1"/>
  <c r="AY28" i="2" s="1"/>
  <c r="AZ26" i="2"/>
  <c r="AZ27" i="2" s="1"/>
  <c r="AZ28" i="2" s="1"/>
  <c r="BA26" i="2"/>
  <c r="BA27" i="2" s="1"/>
  <c r="BA28" i="2" s="1"/>
  <c r="BB26" i="2"/>
  <c r="BB27" i="2" s="1"/>
  <c r="BB28" i="2" s="1"/>
  <c r="BC26" i="2"/>
  <c r="BC27" i="2" s="1"/>
  <c r="BC28" i="2" s="1"/>
  <c r="BD26" i="2"/>
  <c r="BD27" i="2" s="1"/>
  <c r="BD28" i="2" s="1"/>
  <c r="BE26" i="2"/>
  <c r="BE27" i="2" s="1"/>
  <c r="BE28" i="2" s="1"/>
  <c r="BF26" i="2"/>
  <c r="BF27" i="2" s="1"/>
  <c r="BF28" i="2" s="1"/>
  <c r="BG26" i="2"/>
  <c r="BG27" i="2" s="1"/>
  <c r="BG28" i="2" s="1"/>
  <c r="BH26" i="2"/>
  <c r="BH27" i="2" s="1"/>
  <c r="BH28" i="2" s="1"/>
  <c r="BI26" i="2"/>
  <c r="BI27" i="2" s="1"/>
  <c r="BI28" i="2" s="1"/>
  <c r="BJ26" i="2"/>
  <c r="BK26" i="2"/>
  <c r="BL26" i="2"/>
  <c r="A30" i="2"/>
  <c r="B30" i="2"/>
  <c r="C30" i="2"/>
  <c r="C31" i="2" s="1"/>
  <c r="C32" i="2" s="1"/>
  <c r="D30" i="2"/>
  <c r="D31" i="2" s="1"/>
  <c r="D32" i="2" s="1"/>
  <c r="E30" i="2"/>
  <c r="E31" i="2" s="1"/>
  <c r="E32" i="2" s="1"/>
  <c r="F30" i="2"/>
  <c r="F31" i="2" s="1"/>
  <c r="F32" i="2" s="1"/>
  <c r="G30" i="2"/>
  <c r="G31" i="2" s="1"/>
  <c r="G32" i="2" s="1"/>
  <c r="H30" i="2"/>
  <c r="H31" i="2" s="1"/>
  <c r="H32" i="2" s="1"/>
  <c r="I30" i="2"/>
  <c r="I31" i="2" s="1"/>
  <c r="I32" i="2" s="1"/>
  <c r="J30" i="2"/>
  <c r="J31" i="2" s="1"/>
  <c r="J32" i="2" s="1"/>
  <c r="K30" i="2"/>
  <c r="K31" i="2" s="1"/>
  <c r="K32" i="2" s="1"/>
  <c r="L30" i="2"/>
  <c r="L31" i="2" s="1"/>
  <c r="L32" i="2" s="1"/>
  <c r="M30" i="2"/>
  <c r="M31" i="2" s="1"/>
  <c r="M32" i="2" s="1"/>
  <c r="N30" i="2"/>
  <c r="N31" i="2" s="1"/>
  <c r="N32" i="2" s="1"/>
  <c r="O30" i="2"/>
  <c r="O31" i="2" s="1"/>
  <c r="O32" i="2" s="1"/>
  <c r="P30" i="2"/>
  <c r="P31" i="2" s="1"/>
  <c r="P32" i="2" s="1"/>
  <c r="Q30" i="2"/>
  <c r="Q31" i="2" s="1"/>
  <c r="Q32" i="2" s="1"/>
  <c r="R30" i="2"/>
  <c r="R31" i="2" s="1"/>
  <c r="R32" i="2" s="1"/>
  <c r="S30" i="2"/>
  <c r="S31" i="2" s="1"/>
  <c r="S32" i="2" s="1"/>
  <c r="T30" i="2"/>
  <c r="T31" i="2" s="1"/>
  <c r="T32" i="2" s="1"/>
  <c r="U30" i="2"/>
  <c r="U31" i="2" s="1"/>
  <c r="U32" i="2" s="1"/>
  <c r="V30" i="2"/>
  <c r="V31" i="2" s="1"/>
  <c r="V32" i="2" s="1"/>
  <c r="W30" i="2"/>
  <c r="W31" i="2" s="1"/>
  <c r="W32" i="2" s="1"/>
  <c r="X30" i="2"/>
  <c r="X31" i="2" s="1"/>
  <c r="X32" i="2" s="1"/>
  <c r="Y30" i="2"/>
  <c r="Y31" i="2" s="1"/>
  <c r="Y32" i="2" s="1"/>
  <c r="Z30" i="2"/>
  <c r="Z31" i="2" s="1"/>
  <c r="Z32" i="2" s="1"/>
  <c r="AA30" i="2"/>
  <c r="AA31" i="2" s="1"/>
  <c r="AA32" i="2" s="1"/>
  <c r="AB30" i="2"/>
  <c r="AB31" i="2" s="1"/>
  <c r="AB32" i="2" s="1"/>
  <c r="AC30" i="2"/>
  <c r="AC31" i="2" s="1"/>
  <c r="AC32" i="2" s="1"/>
  <c r="AD30" i="2"/>
  <c r="AD31" i="2" s="1"/>
  <c r="AD32" i="2" s="1"/>
  <c r="AE30" i="2"/>
  <c r="AE31" i="2" s="1"/>
  <c r="AE32" i="2" s="1"/>
  <c r="AF30" i="2"/>
  <c r="AF31" i="2" s="1"/>
  <c r="AF32" i="2" s="1"/>
  <c r="AG30" i="2"/>
  <c r="AG31" i="2" s="1"/>
  <c r="AG32" i="2" s="1"/>
  <c r="AH30" i="2"/>
  <c r="AH31" i="2" s="1"/>
  <c r="AH32" i="2" s="1"/>
  <c r="AI30" i="2"/>
  <c r="AI31" i="2" s="1"/>
  <c r="AI32" i="2" s="1"/>
  <c r="AJ30" i="2"/>
  <c r="AJ31" i="2" s="1"/>
  <c r="AJ32" i="2" s="1"/>
  <c r="AK30" i="2"/>
  <c r="AK31" i="2" s="1"/>
  <c r="AK32" i="2" s="1"/>
  <c r="AL30" i="2"/>
  <c r="AL31" i="2" s="1"/>
  <c r="AL32" i="2" s="1"/>
  <c r="AM30" i="2"/>
  <c r="AM31" i="2" s="1"/>
  <c r="AM32" i="2" s="1"/>
  <c r="AN30" i="2"/>
  <c r="AN31" i="2" s="1"/>
  <c r="AN32" i="2" s="1"/>
  <c r="AO30" i="2"/>
  <c r="AO31" i="2" s="1"/>
  <c r="AO32" i="2" s="1"/>
  <c r="AP30" i="2"/>
  <c r="AP31" i="2" s="1"/>
  <c r="AP32" i="2" s="1"/>
  <c r="AQ30" i="2"/>
  <c r="AQ31" i="2" s="1"/>
  <c r="AQ32" i="2" s="1"/>
  <c r="AR30" i="2"/>
  <c r="AR31" i="2" s="1"/>
  <c r="AR32" i="2" s="1"/>
  <c r="AS30" i="2"/>
  <c r="AS31" i="2" s="1"/>
  <c r="AS32" i="2" s="1"/>
  <c r="AT30" i="2"/>
  <c r="AT31" i="2" s="1"/>
  <c r="AT32" i="2" s="1"/>
  <c r="AU30" i="2"/>
  <c r="AU31" i="2" s="1"/>
  <c r="AU32" i="2" s="1"/>
  <c r="AV30" i="2"/>
  <c r="AV31" i="2" s="1"/>
  <c r="AV32" i="2" s="1"/>
  <c r="AW30" i="2"/>
  <c r="AW31" i="2" s="1"/>
  <c r="AW32" i="2" s="1"/>
  <c r="AX30" i="2"/>
  <c r="AX31" i="2" s="1"/>
  <c r="AX32" i="2" s="1"/>
  <c r="AY30" i="2"/>
  <c r="AY31" i="2" s="1"/>
  <c r="AY32" i="2" s="1"/>
  <c r="AZ30" i="2"/>
  <c r="AZ31" i="2" s="1"/>
  <c r="AZ32" i="2" s="1"/>
  <c r="BA30" i="2"/>
  <c r="BA31" i="2" s="1"/>
  <c r="BA32" i="2" s="1"/>
  <c r="BB30" i="2"/>
  <c r="BB31" i="2" s="1"/>
  <c r="BB32" i="2" s="1"/>
  <c r="BC30" i="2"/>
  <c r="BC31" i="2" s="1"/>
  <c r="BC32" i="2" s="1"/>
  <c r="BD30" i="2"/>
  <c r="BD31" i="2" s="1"/>
  <c r="BD32" i="2" s="1"/>
  <c r="BE30" i="2"/>
  <c r="BE31" i="2" s="1"/>
  <c r="BE32" i="2" s="1"/>
  <c r="BF30" i="2"/>
  <c r="BF31" i="2" s="1"/>
  <c r="BF32" i="2" s="1"/>
  <c r="BG30" i="2"/>
  <c r="BG31" i="2" s="1"/>
  <c r="BG32" i="2" s="1"/>
  <c r="BH30" i="2"/>
  <c r="BH31" i="2" s="1"/>
  <c r="BH32" i="2" s="1"/>
  <c r="BI30" i="2"/>
  <c r="BI31" i="2" s="1"/>
  <c r="BI32" i="2" s="1"/>
  <c r="BJ30" i="2"/>
  <c r="BK30" i="2"/>
  <c r="BL30" i="2"/>
  <c r="A34" i="2"/>
  <c r="B34" i="2"/>
  <c r="C34" i="2"/>
  <c r="C35" i="2" s="1"/>
  <c r="C36" i="2" s="1"/>
  <c r="C38" i="2" s="1"/>
  <c r="B3" i="4" s="1"/>
  <c r="D34" i="2"/>
  <c r="D35" i="2" s="1"/>
  <c r="D36" i="2" s="1"/>
  <c r="D38" i="2" s="1"/>
  <c r="C3" i="4" s="1"/>
  <c r="E34" i="2"/>
  <c r="E35" i="2" s="1"/>
  <c r="E36" i="2" s="1"/>
  <c r="E38" i="2" s="1"/>
  <c r="D3" i="4" s="1"/>
  <c r="F34" i="2"/>
  <c r="F35" i="2" s="1"/>
  <c r="F36" i="2" s="1"/>
  <c r="F38" i="2" s="1"/>
  <c r="E3" i="4" s="1"/>
  <c r="G34" i="2"/>
  <c r="G35" i="2" s="1"/>
  <c r="G36" i="2" s="1"/>
  <c r="G38" i="2" s="1"/>
  <c r="F3" i="4" s="1"/>
  <c r="H34" i="2"/>
  <c r="H35" i="2" s="1"/>
  <c r="H36" i="2" s="1"/>
  <c r="H38" i="2" s="1"/>
  <c r="G3" i="4" s="1"/>
  <c r="I34" i="2"/>
  <c r="I35" i="2" s="1"/>
  <c r="I36" i="2" s="1"/>
  <c r="I38" i="2" s="1"/>
  <c r="H3" i="4" s="1"/>
  <c r="J34" i="2"/>
  <c r="J35" i="2" s="1"/>
  <c r="J36" i="2" s="1"/>
  <c r="J38" i="2" s="1"/>
  <c r="I3" i="4" s="1"/>
  <c r="K34" i="2"/>
  <c r="K35" i="2" s="1"/>
  <c r="K36" i="2" s="1"/>
  <c r="K38" i="2" s="1"/>
  <c r="J3" i="4" s="1"/>
  <c r="L34" i="2"/>
  <c r="L35" i="2" s="1"/>
  <c r="L36" i="2" s="1"/>
  <c r="L38" i="2" s="1"/>
  <c r="K3" i="4" s="1"/>
  <c r="M34" i="2"/>
  <c r="M35" i="2" s="1"/>
  <c r="M36" i="2" s="1"/>
  <c r="M38" i="2" s="1"/>
  <c r="L3" i="4" s="1"/>
  <c r="N34" i="2"/>
  <c r="N35" i="2" s="1"/>
  <c r="N36" i="2" s="1"/>
  <c r="N38" i="2" s="1"/>
  <c r="M3" i="4" s="1"/>
  <c r="O34" i="2"/>
  <c r="O35" i="2" s="1"/>
  <c r="O36" i="2" s="1"/>
  <c r="O38" i="2" s="1"/>
  <c r="N3" i="4" s="1"/>
  <c r="P34" i="2"/>
  <c r="P35" i="2" s="1"/>
  <c r="P36" i="2" s="1"/>
  <c r="P38" i="2" s="1"/>
  <c r="O3" i="4" s="1"/>
  <c r="Q34" i="2"/>
  <c r="Q35" i="2" s="1"/>
  <c r="Q36" i="2" s="1"/>
  <c r="Q38" i="2" s="1"/>
  <c r="P3" i="4" s="1"/>
  <c r="R34" i="2"/>
  <c r="R35" i="2" s="1"/>
  <c r="R36" i="2" s="1"/>
  <c r="R38" i="2" s="1"/>
  <c r="Q3" i="4" s="1"/>
  <c r="S34" i="2"/>
  <c r="S35" i="2" s="1"/>
  <c r="S36" i="2" s="1"/>
  <c r="S38" i="2" s="1"/>
  <c r="R3" i="4" s="1"/>
  <c r="T34" i="2"/>
  <c r="T35" i="2" s="1"/>
  <c r="T36" i="2" s="1"/>
  <c r="T38" i="2" s="1"/>
  <c r="S3" i="4" s="1"/>
  <c r="U34" i="2"/>
  <c r="U35" i="2" s="1"/>
  <c r="U36" i="2" s="1"/>
  <c r="U38" i="2" s="1"/>
  <c r="T3" i="4" s="1"/>
  <c r="V34" i="2"/>
  <c r="V35" i="2" s="1"/>
  <c r="V36" i="2" s="1"/>
  <c r="V38" i="2" s="1"/>
  <c r="U3" i="4" s="1"/>
  <c r="W34" i="2"/>
  <c r="W35" i="2" s="1"/>
  <c r="W36" i="2" s="1"/>
  <c r="W38" i="2" s="1"/>
  <c r="V3" i="4" s="1"/>
  <c r="X34" i="2"/>
  <c r="X35" i="2" s="1"/>
  <c r="X36" i="2" s="1"/>
  <c r="X38" i="2" s="1"/>
  <c r="W3" i="4" s="1"/>
  <c r="Y34" i="2"/>
  <c r="Y35" i="2" s="1"/>
  <c r="Y36" i="2" s="1"/>
  <c r="Y38" i="2" s="1"/>
  <c r="X3" i="4" s="1"/>
  <c r="Z34" i="2"/>
  <c r="Z35" i="2" s="1"/>
  <c r="Z36" i="2" s="1"/>
  <c r="Z38" i="2" s="1"/>
  <c r="Y3" i="4" s="1"/>
  <c r="AA34" i="2"/>
  <c r="AA35" i="2" s="1"/>
  <c r="AA36" i="2" s="1"/>
  <c r="AA38" i="2" s="1"/>
  <c r="Z3" i="4" s="1"/>
  <c r="AB34" i="2"/>
  <c r="AB35" i="2" s="1"/>
  <c r="AB36" i="2" s="1"/>
  <c r="AB38" i="2" s="1"/>
  <c r="AA3" i="4" s="1"/>
  <c r="AC34" i="2"/>
  <c r="AC35" i="2" s="1"/>
  <c r="AC36" i="2" s="1"/>
  <c r="AC38" i="2" s="1"/>
  <c r="AB3" i="4" s="1"/>
  <c r="AD34" i="2"/>
  <c r="AD35" i="2" s="1"/>
  <c r="AD36" i="2" s="1"/>
  <c r="AD38" i="2" s="1"/>
  <c r="AC3" i="4" s="1"/>
  <c r="AE34" i="2"/>
  <c r="AE35" i="2" s="1"/>
  <c r="AE36" i="2" s="1"/>
  <c r="AE38" i="2" s="1"/>
  <c r="AD3" i="4" s="1"/>
  <c r="AF34" i="2"/>
  <c r="AF35" i="2" s="1"/>
  <c r="AF36" i="2" s="1"/>
  <c r="AF38" i="2" s="1"/>
  <c r="AE3" i="4" s="1"/>
  <c r="AG34" i="2"/>
  <c r="AG35" i="2" s="1"/>
  <c r="AG36" i="2" s="1"/>
  <c r="AG38" i="2" s="1"/>
  <c r="AF3" i="4" s="1"/>
  <c r="AH34" i="2"/>
  <c r="AH35" i="2" s="1"/>
  <c r="AH36" i="2" s="1"/>
  <c r="AH38" i="2" s="1"/>
  <c r="AG3" i="4" s="1"/>
  <c r="AI34" i="2"/>
  <c r="AI35" i="2" s="1"/>
  <c r="AI36" i="2" s="1"/>
  <c r="AI38" i="2" s="1"/>
  <c r="AH3" i="4" s="1"/>
  <c r="AJ34" i="2"/>
  <c r="AJ35" i="2" s="1"/>
  <c r="AJ36" i="2" s="1"/>
  <c r="AJ38" i="2" s="1"/>
  <c r="AI3" i="4" s="1"/>
  <c r="AK34" i="2"/>
  <c r="AK35" i="2" s="1"/>
  <c r="AK36" i="2" s="1"/>
  <c r="AK38" i="2" s="1"/>
  <c r="AJ3" i="4" s="1"/>
  <c r="AL34" i="2"/>
  <c r="AL35" i="2" s="1"/>
  <c r="AL36" i="2" s="1"/>
  <c r="AL38" i="2" s="1"/>
  <c r="AK3" i="4" s="1"/>
  <c r="AM34" i="2"/>
  <c r="AM35" i="2" s="1"/>
  <c r="AM36" i="2" s="1"/>
  <c r="AM38" i="2" s="1"/>
  <c r="AL3" i="4" s="1"/>
  <c r="AN34" i="2"/>
  <c r="AN35" i="2" s="1"/>
  <c r="AN36" i="2" s="1"/>
  <c r="AN38" i="2" s="1"/>
  <c r="AM3" i="4" s="1"/>
  <c r="AO34" i="2"/>
  <c r="AO35" i="2" s="1"/>
  <c r="AO36" i="2" s="1"/>
  <c r="AO38" i="2" s="1"/>
  <c r="AN3" i="4" s="1"/>
  <c r="AP34" i="2"/>
  <c r="AP35" i="2" s="1"/>
  <c r="AP36" i="2" s="1"/>
  <c r="AP38" i="2" s="1"/>
  <c r="AO3" i="4" s="1"/>
  <c r="AQ34" i="2"/>
  <c r="AQ35" i="2" s="1"/>
  <c r="AQ36" i="2" s="1"/>
  <c r="AQ38" i="2" s="1"/>
  <c r="AP3" i="4" s="1"/>
  <c r="AR34" i="2"/>
  <c r="AR35" i="2" s="1"/>
  <c r="AR36" i="2" s="1"/>
  <c r="AR38" i="2" s="1"/>
  <c r="AQ3" i="4" s="1"/>
  <c r="AS34" i="2"/>
  <c r="AS35" i="2" s="1"/>
  <c r="AS36" i="2" s="1"/>
  <c r="AS38" i="2" s="1"/>
  <c r="AR3" i="4" s="1"/>
  <c r="AT34" i="2"/>
  <c r="AT35" i="2" s="1"/>
  <c r="AT36" i="2" s="1"/>
  <c r="AT38" i="2" s="1"/>
  <c r="AS3" i="4" s="1"/>
  <c r="AU34" i="2"/>
  <c r="AU35" i="2" s="1"/>
  <c r="AU36" i="2" s="1"/>
  <c r="AU38" i="2" s="1"/>
  <c r="AT3" i="4" s="1"/>
  <c r="AV34" i="2"/>
  <c r="AV35" i="2" s="1"/>
  <c r="AV36" i="2" s="1"/>
  <c r="AV38" i="2" s="1"/>
  <c r="AU3" i="4" s="1"/>
  <c r="AW34" i="2"/>
  <c r="AW35" i="2" s="1"/>
  <c r="AW36" i="2" s="1"/>
  <c r="AW38" i="2" s="1"/>
  <c r="AV3" i="4" s="1"/>
  <c r="AX34" i="2"/>
  <c r="AX35" i="2" s="1"/>
  <c r="AX36" i="2" s="1"/>
  <c r="AX38" i="2" s="1"/>
  <c r="AW3" i="4" s="1"/>
  <c r="AY34" i="2"/>
  <c r="AY35" i="2" s="1"/>
  <c r="AY36" i="2" s="1"/>
  <c r="AY38" i="2" s="1"/>
  <c r="AX3" i="4" s="1"/>
  <c r="AZ34" i="2"/>
  <c r="AZ35" i="2" s="1"/>
  <c r="AZ36" i="2" s="1"/>
  <c r="AZ38" i="2" s="1"/>
  <c r="AY3" i="4" s="1"/>
  <c r="BA34" i="2"/>
  <c r="BA35" i="2" s="1"/>
  <c r="BA36" i="2" s="1"/>
  <c r="BA38" i="2" s="1"/>
  <c r="AZ3" i="4" s="1"/>
  <c r="BB34" i="2"/>
  <c r="BB35" i="2" s="1"/>
  <c r="BB36" i="2" s="1"/>
  <c r="BB38" i="2" s="1"/>
  <c r="BA3" i="4" s="1"/>
  <c r="BC34" i="2"/>
  <c r="BC35" i="2" s="1"/>
  <c r="BC36" i="2" s="1"/>
  <c r="BC38" i="2" s="1"/>
  <c r="BB3" i="4" s="1"/>
  <c r="BD34" i="2"/>
  <c r="BD35" i="2" s="1"/>
  <c r="BD36" i="2" s="1"/>
  <c r="BD38" i="2" s="1"/>
  <c r="BC3" i="4" s="1"/>
  <c r="BE34" i="2"/>
  <c r="BE35" i="2" s="1"/>
  <c r="BE36" i="2" s="1"/>
  <c r="BE38" i="2" s="1"/>
  <c r="BD3" i="4" s="1"/>
  <c r="BF34" i="2"/>
  <c r="BF35" i="2" s="1"/>
  <c r="BF36" i="2" s="1"/>
  <c r="BF38" i="2" s="1"/>
  <c r="BE3" i="4" s="1"/>
  <c r="BG34" i="2"/>
  <c r="BG35" i="2" s="1"/>
  <c r="BG36" i="2" s="1"/>
  <c r="BG38" i="2" s="1"/>
  <c r="BF3" i="4" s="1"/>
  <c r="BH34" i="2"/>
  <c r="BH35" i="2" s="1"/>
  <c r="BH36" i="2" s="1"/>
  <c r="BH38" i="2" s="1"/>
  <c r="BG3" i="4" s="1"/>
  <c r="BI34" i="2"/>
  <c r="BI35" i="2" s="1"/>
  <c r="BI36" i="2" s="1"/>
  <c r="BI38" i="2" s="1"/>
  <c r="BH3" i="4" s="1"/>
  <c r="BJ34" i="2"/>
  <c r="BK34" i="2"/>
  <c r="BL34" i="2"/>
  <c r="A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A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A43" i="2"/>
  <c r="B43" i="2"/>
  <c r="C43" i="2"/>
  <c r="C44" i="2" s="1"/>
  <c r="C45" i="2" s="1"/>
  <c r="D43" i="2"/>
  <c r="D44" i="2" s="1"/>
  <c r="D45" i="2" s="1"/>
  <c r="E43" i="2"/>
  <c r="E44" i="2" s="1"/>
  <c r="E45" i="2" s="1"/>
  <c r="F43" i="2"/>
  <c r="F44" i="2" s="1"/>
  <c r="F45" i="2" s="1"/>
  <c r="G43" i="2"/>
  <c r="G44" i="2" s="1"/>
  <c r="G45" i="2" s="1"/>
  <c r="H43" i="2"/>
  <c r="H44" i="2" s="1"/>
  <c r="H45" i="2" s="1"/>
  <c r="I43" i="2"/>
  <c r="I44" i="2" s="1"/>
  <c r="I45" i="2" s="1"/>
  <c r="J43" i="2"/>
  <c r="J44" i="2" s="1"/>
  <c r="J45" i="2" s="1"/>
  <c r="K43" i="2"/>
  <c r="K44" i="2" s="1"/>
  <c r="K45" i="2" s="1"/>
  <c r="L43" i="2"/>
  <c r="L44" i="2" s="1"/>
  <c r="L45" i="2" s="1"/>
  <c r="M43" i="2"/>
  <c r="M44" i="2" s="1"/>
  <c r="M45" i="2" s="1"/>
  <c r="N43" i="2"/>
  <c r="N44" i="2" s="1"/>
  <c r="N45" i="2" s="1"/>
  <c r="O43" i="2"/>
  <c r="O44" i="2" s="1"/>
  <c r="O45" i="2" s="1"/>
  <c r="P43" i="2"/>
  <c r="P44" i="2" s="1"/>
  <c r="P45" i="2" s="1"/>
  <c r="Q43" i="2"/>
  <c r="Q44" i="2" s="1"/>
  <c r="Q45" i="2" s="1"/>
  <c r="R43" i="2"/>
  <c r="R44" i="2" s="1"/>
  <c r="R45" i="2" s="1"/>
  <c r="S43" i="2"/>
  <c r="S44" i="2" s="1"/>
  <c r="S45" i="2" s="1"/>
  <c r="T43" i="2"/>
  <c r="T44" i="2" s="1"/>
  <c r="U43" i="2"/>
  <c r="U44" i="2" s="1"/>
  <c r="U45" i="2" s="1"/>
  <c r="V43" i="2"/>
  <c r="V44" i="2" s="1"/>
  <c r="V45" i="2" s="1"/>
  <c r="W43" i="2"/>
  <c r="W44" i="2" s="1"/>
  <c r="X43" i="2"/>
  <c r="X44" i="2" s="1"/>
  <c r="X45" i="2" s="1"/>
  <c r="Y43" i="2"/>
  <c r="Y44" i="2" s="1"/>
  <c r="Y45" i="2" s="1"/>
  <c r="Z43" i="2"/>
  <c r="Z44" i="2" s="1"/>
  <c r="Z45" i="2" s="1"/>
  <c r="AA43" i="2"/>
  <c r="AA44" i="2" s="1"/>
  <c r="AA45" i="2" s="1"/>
  <c r="AB43" i="2"/>
  <c r="AB44" i="2" s="1"/>
  <c r="AB45" i="2" s="1"/>
  <c r="AC43" i="2"/>
  <c r="AC44" i="2" s="1"/>
  <c r="AC45" i="2" s="1"/>
  <c r="AD43" i="2"/>
  <c r="AD44" i="2" s="1"/>
  <c r="AD45" i="2" s="1"/>
  <c r="AE43" i="2"/>
  <c r="AE44" i="2" s="1"/>
  <c r="AE45" i="2" s="1"/>
  <c r="AF43" i="2"/>
  <c r="AF44" i="2" s="1"/>
  <c r="AF45" i="2" s="1"/>
  <c r="AG43" i="2"/>
  <c r="AG44" i="2" s="1"/>
  <c r="AG45" i="2" s="1"/>
  <c r="AH43" i="2"/>
  <c r="AH44" i="2" s="1"/>
  <c r="AH45" i="2" s="1"/>
  <c r="AI43" i="2"/>
  <c r="AI44" i="2" s="1"/>
  <c r="AI45" i="2" s="1"/>
  <c r="AJ43" i="2"/>
  <c r="AJ44" i="2" s="1"/>
  <c r="AK43" i="2"/>
  <c r="AK44" i="2" s="1"/>
  <c r="AK45" i="2" s="1"/>
  <c r="AL43" i="2"/>
  <c r="AL44" i="2" s="1"/>
  <c r="AM43" i="2"/>
  <c r="AM44" i="2" s="1"/>
  <c r="AN43" i="2"/>
  <c r="AN44" i="2" s="1"/>
  <c r="AO43" i="2"/>
  <c r="AO44" i="2" s="1"/>
  <c r="AO45" i="2" s="1"/>
  <c r="AP43" i="2"/>
  <c r="AP44" i="2" s="1"/>
  <c r="AP45" i="2" s="1"/>
  <c r="AQ43" i="2"/>
  <c r="AQ44" i="2" s="1"/>
  <c r="AR43" i="2"/>
  <c r="AR44" i="2" s="1"/>
  <c r="AS43" i="2"/>
  <c r="AS44" i="2" s="1"/>
  <c r="AT43" i="2"/>
  <c r="AT44" i="2" s="1"/>
  <c r="AU43" i="2"/>
  <c r="AU44" i="2" s="1"/>
  <c r="AV43" i="2"/>
  <c r="AV44" i="2" s="1"/>
  <c r="AW43" i="2"/>
  <c r="AW44" i="2" s="1"/>
  <c r="AW45" i="2" s="1"/>
  <c r="AX43" i="2"/>
  <c r="AX44" i="2" s="1"/>
  <c r="AX45" i="2" s="1"/>
  <c r="AY43" i="2"/>
  <c r="AY44" i="2" s="1"/>
  <c r="AZ43" i="2"/>
  <c r="AZ44" i="2" s="1"/>
  <c r="AZ45" i="2" s="1"/>
  <c r="BA43" i="2"/>
  <c r="BA44" i="2" s="1"/>
  <c r="BA45" i="2" s="1"/>
  <c r="BB43" i="2"/>
  <c r="BB44" i="2" s="1"/>
  <c r="BB45" i="2" s="1"/>
  <c r="BC43" i="2"/>
  <c r="BC44" i="2" s="1"/>
  <c r="BC45" i="2" s="1"/>
  <c r="BD43" i="2"/>
  <c r="BD44" i="2" s="1"/>
  <c r="BE43" i="2"/>
  <c r="BE44" i="2" s="1"/>
  <c r="BE45" i="2" s="1"/>
  <c r="BF43" i="2"/>
  <c r="BF44" i="2" s="1"/>
  <c r="BF45" i="2" s="1"/>
  <c r="BG43" i="2"/>
  <c r="BG44" i="2" s="1"/>
  <c r="BG45" i="2" s="1"/>
  <c r="BH43" i="2"/>
  <c r="BH44" i="2" s="1"/>
  <c r="BI43" i="2"/>
  <c r="BI44" i="2" s="1"/>
  <c r="BJ43" i="2"/>
  <c r="BK43" i="2"/>
  <c r="BL43" i="2"/>
  <c r="A47" i="2"/>
  <c r="B47" i="2"/>
  <c r="C47" i="2"/>
  <c r="C48" i="2" s="1"/>
  <c r="C49" i="2" s="1"/>
  <c r="D47" i="2"/>
  <c r="D48" i="2" s="1"/>
  <c r="D49" i="2" s="1"/>
  <c r="E47" i="2"/>
  <c r="E48" i="2" s="1"/>
  <c r="E49" i="2" s="1"/>
  <c r="F47" i="2"/>
  <c r="F48" i="2" s="1"/>
  <c r="F49" i="2" s="1"/>
  <c r="G47" i="2"/>
  <c r="G48" i="2" s="1"/>
  <c r="G49" i="2" s="1"/>
  <c r="H47" i="2"/>
  <c r="H48" i="2" s="1"/>
  <c r="H49" i="2" s="1"/>
  <c r="I47" i="2"/>
  <c r="I48" i="2" s="1"/>
  <c r="I49" i="2" s="1"/>
  <c r="J47" i="2"/>
  <c r="J48" i="2" s="1"/>
  <c r="J49" i="2" s="1"/>
  <c r="K47" i="2"/>
  <c r="K48" i="2" s="1"/>
  <c r="L47" i="2"/>
  <c r="L48" i="2" s="1"/>
  <c r="L49" i="2" s="1"/>
  <c r="M47" i="2"/>
  <c r="M48" i="2" s="1"/>
  <c r="M49" i="2" s="1"/>
  <c r="N47" i="2"/>
  <c r="N48" i="2" s="1"/>
  <c r="N49" i="2" s="1"/>
  <c r="O47" i="2"/>
  <c r="O48" i="2" s="1"/>
  <c r="O49" i="2" s="1"/>
  <c r="P47" i="2"/>
  <c r="P48" i="2" s="1"/>
  <c r="Q47" i="2"/>
  <c r="Q48" i="2" s="1"/>
  <c r="Q49" i="2" s="1"/>
  <c r="R47" i="2"/>
  <c r="R48" i="2" s="1"/>
  <c r="R49" i="2" s="1"/>
  <c r="S47" i="2"/>
  <c r="S48" i="2" s="1"/>
  <c r="S49" i="2" s="1"/>
  <c r="T47" i="2"/>
  <c r="T48" i="2" s="1"/>
  <c r="U47" i="2"/>
  <c r="U48" i="2" s="1"/>
  <c r="V47" i="2"/>
  <c r="V48" i="2" s="1"/>
  <c r="W47" i="2"/>
  <c r="W48" i="2" s="1"/>
  <c r="X47" i="2"/>
  <c r="X48" i="2" s="1"/>
  <c r="X49" i="2" s="1"/>
  <c r="Y47" i="2"/>
  <c r="Y48" i="2" s="1"/>
  <c r="Y49" i="2" s="1"/>
  <c r="Z47" i="2"/>
  <c r="Z48" i="2" s="1"/>
  <c r="Z49" i="2" s="1"/>
  <c r="AA47" i="2"/>
  <c r="AA48" i="2" s="1"/>
  <c r="AA49" i="2" s="1"/>
  <c r="AB47" i="2"/>
  <c r="AB48" i="2" s="1"/>
  <c r="AB49" i="2" s="1"/>
  <c r="AC47" i="2"/>
  <c r="AC48" i="2" s="1"/>
  <c r="AC49" i="2" s="1"/>
  <c r="AD47" i="2"/>
  <c r="AD48" i="2" s="1"/>
  <c r="AD49" i="2" s="1"/>
  <c r="AE47" i="2"/>
  <c r="AE48" i="2" s="1"/>
  <c r="AE49" i="2" s="1"/>
  <c r="AF47" i="2"/>
  <c r="AF48" i="2" s="1"/>
  <c r="AF49" i="2" s="1"/>
  <c r="AG47" i="2"/>
  <c r="AG48" i="2" s="1"/>
  <c r="AG49" i="2" s="1"/>
  <c r="AH47" i="2"/>
  <c r="AH48" i="2" s="1"/>
  <c r="AH49" i="2" s="1"/>
  <c r="AI47" i="2"/>
  <c r="AI48" i="2" s="1"/>
  <c r="AI49" i="2" s="1"/>
  <c r="AJ47" i="2"/>
  <c r="AJ48" i="2" s="1"/>
  <c r="AJ49" i="2" s="1"/>
  <c r="AK47" i="2"/>
  <c r="AK48" i="2" s="1"/>
  <c r="AK49" i="2" s="1"/>
  <c r="AL47" i="2"/>
  <c r="AL48" i="2" s="1"/>
  <c r="AM47" i="2"/>
  <c r="AM48" i="2" s="1"/>
  <c r="AN47" i="2"/>
  <c r="AN48" i="2" s="1"/>
  <c r="AO47" i="2"/>
  <c r="AO48" i="2" s="1"/>
  <c r="AO49" i="2" s="1"/>
  <c r="AP47" i="2"/>
  <c r="AP48" i="2" s="1"/>
  <c r="AP49" i="2" s="1"/>
  <c r="AQ47" i="2"/>
  <c r="AQ48" i="2" s="1"/>
  <c r="AR47" i="2"/>
  <c r="AR48" i="2" s="1"/>
  <c r="AS47" i="2"/>
  <c r="AS48" i="2" s="1"/>
  <c r="AT47" i="2"/>
  <c r="AT48" i="2" s="1"/>
  <c r="AU47" i="2"/>
  <c r="AU48" i="2" s="1"/>
  <c r="AV47" i="2"/>
  <c r="AV48" i="2" s="1"/>
  <c r="AW47" i="2"/>
  <c r="AW48" i="2" s="1"/>
  <c r="AW49" i="2" s="1"/>
  <c r="AX47" i="2"/>
  <c r="AX48" i="2" s="1"/>
  <c r="AX49" i="2" s="1"/>
  <c r="AY47" i="2"/>
  <c r="AY48" i="2" s="1"/>
  <c r="AZ47" i="2"/>
  <c r="AZ48" i="2" s="1"/>
  <c r="AZ49" i="2" s="1"/>
  <c r="BA47" i="2"/>
  <c r="BA48" i="2" s="1"/>
  <c r="BA49" i="2" s="1"/>
  <c r="BB47" i="2"/>
  <c r="BB48" i="2" s="1"/>
  <c r="BB49" i="2" s="1"/>
  <c r="BC47" i="2"/>
  <c r="BC48" i="2" s="1"/>
  <c r="BC49" i="2" s="1"/>
  <c r="BD47" i="2"/>
  <c r="BD48" i="2" s="1"/>
  <c r="BE47" i="2"/>
  <c r="BE48" i="2" s="1"/>
  <c r="BE49" i="2" s="1"/>
  <c r="BF47" i="2"/>
  <c r="BF48" i="2" s="1"/>
  <c r="BF49" i="2" s="1"/>
  <c r="BG47" i="2"/>
  <c r="BG48" i="2" s="1"/>
  <c r="BH47" i="2"/>
  <c r="BH48" i="2" s="1"/>
  <c r="BI47" i="2"/>
  <c r="BI48" i="2" s="1"/>
  <c r="BJ47" i="2"/>
  <c r="BK47" i="2"/>
  <c r="BL47" i="2"/>
  <c r="A51" i="2"/>
  <c r="B51" i="2"/>
  <c r="C51" i="2"/>
  <c r="C52" i="2" s="1"/>
  <c r="C53" i="2" s="1"/>
  <c r="D51" i="2"/>
  <c r="D52" i="2" s="1"/>
  <c r="D53" i="2" s="1"/>
  <c r="E51" i="2"/>
  <c r="E52" i="2" s="1"/>
  <c r="E53" i="2" s="1"/>
  <c r="F51" i="2"/>
  <c r="F52" i="2" s="1"/>
  <c r="F53" i="2" s="1"/>
  <c r="G51" i="2"/>
  <c r="G52" i="2" s="1"/>
  <c r="G53" i="2" s="1"/>
  <c r="H51" i="2"/>
  <c r="H52" i="2" s="1"/>
  <c r="H53" i="2" s="1"/>
  <c r="I51" i="2"/>
  <c r="I52" i="2" s="1"/>
  <c r="I53" i="2" s="1"/>
  <c r="J51" i="2"/>
  <c r="J52" i="2" s="1"/>
  <c r="J53" i="2" s="1"/>
  <c r="K51" i="2"/>
  <c r="K52" i="2" s="1"/>
  <c r="K53" i="2" s="1"/>
  <c r="L51" i="2"/>
  <c r="L52" i="2" s="1"/>
  <c r="L53" i="2" s="1"/>
  <c r="M51" i="2"/>
  <c r="M52" i="2" s="1"/>
  <c r="M53" i="2" s="1"/>
  <c r="N51" i="2"/>
  <c r="N52" i="2" s="1"/>
  <c r="N53" i="2" s="1"/>
  <c r="O51" i="2"/>
  <c r="O52" i="2" s="1"/>
  <c r="O53" i="2" s="1"/>
  <c r="P51" i="2"/>
  <c r="P52" i="2" s="1"/>
  <c r="P53" i="2" s="1"/>
  <c r="Q51" i="2"/>
  <c r="Q52" i="2" s="1"/>
  <c r="Q53" i="2" s="1"/>
  <c r="R51" i="2"/>
  <c r="R52" i="2" s="1"/>
  <c r="R53" i="2" s="1"/>
  <c r="S51" i="2"/>
  <c r="S52" i="2" s="1"/>
  <c r="S53" i="2" s="1"/>
  <c r="T51" i="2"/>
  <c r="T52" i="2" s="1"/>
  <c r="U51" i="2"/>
  <c r="U52" i="2" s="1"/>
  <c r="V51" i="2"/>
  <c r="V52" i="2" s="1"/>
  <c r="W51" i="2"/>
  <c r="W52" i="2" s="1"/>
  <c r="X51" i="2"/>
  <c r="X52" i="2" s="1"/>
  <c r="X53" i="2" s="1"/>
  <c r="Y51" i="2"/>
  <c r="Y52" i="2" s="1"/>
  <c r="Y53" i="2" s="1"/>
  <c r="Z51" i="2"/>
  <c r="Z52" i="2" s="1"/>
  <c r="Z53" i="2" s="1"/>
  <c r="AA51" i="2"/>
  <c r="AA52" i="2" s="1"/>
  <c r="AA53" i="2" s="1"/>
  <c r="AB51" i="2"/>
  <c r="AB52" i="2" s="1"/>
  <c r="AB53" i="2" s="1"/>
  <c r="AC51" i="2"/>
  <c r="AC52" i="2" s="1"/>
  <c r="AC53" i="2" s="1"/>
  <c r="AD51" i="2"/>
  <c r="AD52" i="2" s="1"/>
  <c r="AD53" i="2" s="1"/>
  <c r="AE51" i="2"/>
  <c r="AE52" i="2" s="1"/>
  <c r="AE53" i="2" s="1"/>
  <c r="AF51" i="2"/>
  <c r="AF52" i="2" s="1"/>
  <c r="AF53" i="2" s="1"/>
  <c r="AG51" i="2"/>
  <c r="AG52" i="2" s="1"/>
  <c r="AG53" i="2" s="1"/>
  <c r="AH51" i="2"/>
  <c r="AH52" i="2" s="1"/>
  <c r="AH53" i="2" s="1"/>
  <c r="AI51" i="2"/>
  <c r="AI52" i="2" s="1"/>
  <c r="AI53" i="2" s="1"/>
  <c r="AJ51" i="2"/>
  <c r="AJ52" i="2" s="1"/>
  <c r="AJ53" i="2" s="1"/>
  <c r="AK51" i="2"/>
  <c r="AK52" i="2" s="1"/>
  <c r="AK53" i="2" s="1"/>
  <c r="AL51" i="2"/>
  <c r="AL52" i="2" s="1"/>
  <c r="AM51" i="2"/>
  <c r="AM52" i="2" s="1"/>
  <c r="AN51" i="2"/>
  <c r="AN52" i="2" s="1"/>
  <c r="AO51" i="2"/>
  <c r="AO52" i="2" s="1"/>
  <c r="AO53" i="2" s="1"/>
  <c r="AP51" i="2"/>
  <c r="AP52" i="2" s="1"/>
  <c r="AP53" i="2" s="1"/>
  <c r="AQ51" i="2"/>
  <c r="AQ52" i="2" s="1"/>
  <c r="AR51" i="2"/>
  <c r="AR52" i="2" s="1"/>
  <c r="AS51" i="2"/>
  <c r="AS52" i="2" s="1"/>
  <c r="AT51" i="2"/>
  <c r="AT52" i="2" s="1"/>
  <c r="AU51" i="2"/>
  <c r="AU52" i="2" s="1"/>
  <c r="AV51" i="2"/>
  <c r="AV52" i="2" s="1"/>
  <c r="AW51" i="2"/>
  <c r="AW52" i="2" s="1"/>
  <c r="AW53" i="2" s="1"/>
  <c r="AX51" i="2"/>
  <c r="AX52" i="2" s="1"/>
  <c r="AX53" i="2" s="1"/>
  <c r="AY51" i="2"/>
  <c r="AY52" i="2" s="1"/>
  <c r="AZ51" i="2"/>
  <c r="AZ52" i="2" s="1"/>
  <c r="AZ53" i="2" s="1"/>
  <c r="BA51" i="2"/>
  <c r="BA52" i="2" s="1"/>
  <c r="BA53" i="2" s="1"/>
  <c r="BB51" i="2"/>
  <c r="BB52" i="2" s="1"/>
  <c r="BB53" i="2" s="1"/>
  <c r="BC51" i="2"/>
  <c r="BC52" i="2" s="1"/>
  <c r="BC53" i="2" s="1"/>
  <c r="BD51" i="2"/>
  <c r="BD52" i="2" s="1"/>
  <c r="BE51" i="2"/>
  <c r="BE52" i="2" s="1"/>
  <c r="BE53" i="2" s="1"/>
  <c r="BF51" i="2"/>
  <c r="BF52" i="2" s="1"/>
  <c r="BF53" i="2" s="1"/>
  <c r="BG51" i="2"/>
  <c r="BG52" i="2" s="1"/>
  <c r="BH51" i="2"/>
  <c r="BH52" i="2" s="1"/>
  <c r="BI51" i="2"/>
  <c r="BI52" i="2" s="1"/>
  <c r="BJ51" i="2"/>
  <c r="BK51" i="2"/>
  <c r="BL51" i="2"/>
  <c r="A55" i="2"/>
  <c r="B55" i="2"/>
  <c r="C55" i="2"/>
  <c r="C56" i="2" s="1"/>
  <c r="C57" i="2" s="1"/>
  <c r="D55" i="2"/>
  <c r="D56" i="2" s="1"/>
  <c r="D57" i="2" s="1"/>
  <c r="E55" i="2"/>
  <c r="E56" i="2" s="1"/>
  <c r="E57" i="2" s="1"/>
  <c r="F55" i="2"/>
  <c r="F56" i="2" s="1"/>
  <c r="F57" i="2" s="1"/>
  <c r="G55" i="2"/>
  <c r="G56" i="2" s="1"/>
  <c r="G57" i="2" s="1"/>
  <c r="H55" i="2"/>
  <c r="H56" i="2" s="1"/>
  <c r="H57" i="2" s="1"/>
  <c r="I55" i="2"/>
  <c r="I56" i="2" s="1"/>
  <c r="I57" i="2" s="1"/>
  <c r="J55" i="2"/>
  <c r="J56" i="2" s="1"/>
  <c r="J57" i="2" s="1"/>
  <c r="K55" i="2"/>
  <c r="K56" i="2" s="1"/>
  <c r="K57" i="2" s="1"/>
  <c r="L55" i="2"/>
  <c r="L56" i="2" s="1"/>
  <c r="L57" i="2" s="1"/>
  <c r="M55" i="2"/>
  <c r="M56" i="2" s="1"/>
  <c r="M57" i="2" s="1"/>
  <c r="N55" i="2"/>
  <c r="N56" i="2" s="1"/>
  <c r="N57" i="2" s="1"/>
  <c r="O55" i="2"/>
  <c r="O56" i="2" s="1"/>
  <c r="O57" i="2" s="1"/>
  <c r="P55" i="2"/>
  <c r="P56" i="2" s="1"/>
  <c r="P57" i="2" s="1"/>
  <c r="Q55" i="2"/>
  <c r="Q56" i="2" s="1"/>
  <c r="Q57" i="2" s="1"/>
  <c r="R55" i="2"/>
  <c r="R56" i="2" s="1"/>
  <c r="R57" i="2" s="1"/>
  <c r="S55" i="2"/>
  <c r="S56" i="2" s="1"/>
  <c r="S57" i="2" s="1"/>
  <c r="T55" i="2"/>
  <c r="T56" i="2" s="1"/>
  <c r="U55" i="2"/>
  <c r="U56" i="2" s="1"/>
  <c r="V55" i="2"/>
  <c r="V56" i="2" s="1"/>
  <c r="W55" i="2"/>
  <c r="W56" i="2" s="1"/>
  <c r="X55" i="2"/>
  <c r="X56" i="2" s="1"/>
  <c r="X57" i="2" s="1"/>
  <c r="Y55" i="2"/>
  <c r="Y56" i="2" s="1"/>
  <c r="Y57" i="2" s="1"/>
  <c r="Z55" i="2"/>
  <c r="Z56" i="2" s="1"/>
  <c r="Z57" i="2" s="1"/>
  <c r="AA55" i="2"/>
  <c r="AA56" i="2" s="1"/>
  <c r="AA57" i="2" s="1"/>
  <c r="AB55" i="2"/>
  <c r="AB56" i="2" s="1"/>
  <c r="AB57" i="2" s="1"/>
  <c r="AC55" i="2"/>
  <c r="AC56" i="2" s="1"/>
  <c r="AC57" i="2" s="1"/>
  <c r="AD55" i="2"/>
  <c r="AD56" i="2" s="1"/>
  <c r="AD57" i="2" s="1"/>
  <c r="AE55" i="2"/>
  <c r="AE56" i="2" s="1"/>
  <c r="AE57" i="2" s="1"/>
  <c r="AF55" i="2"/>
  <c r="AF56" i="2" s="1"/>
  <c r="AF57" i="2" s="1"/>
  <c r="AG55" i="2"/>
  <c r="AG56" i="2" s="1"/>
  <c r="AG57" i="2" s="1"/>
  <c r="AH55" i="2"/>
  <c r="AH56" i="2" s="1"/>
  <c r="AH57" i="2" s="1"/>
  <c r="AI55" i="2"/>
  <c r="AI56" i="2" s="1"/>
  <c r="AI57" i="2" s="1"/>
  <c r="AJ55" i="2"/>
  <c r="AJ56" i="2" s="1"/>
  <c r="AJ57" i="2" s="1"/>
  <c r="AK55" i="2"/>
  <c r="AK56" i="2" s="1"/>
  <c r="AK57" i="2" s="1"/>
  <c r="AL55" i="2"/>
  <c r="AL56" i="2" s="1"/>
  <c r="AM55" i="2"/>
  <c r="AM56" i="2" s="1"/>
  <c r="AN55" i="2"/>
  <c r="AN56" i="2" s="1"/>
  <c r="AO55" i="2"/>
  <c r="AO56" i="2" s="1"/>
  <c r="AO57" i="2" s="1"/>
  <c r="AP55" i="2"/>
  <c r="AP56" i="2" s="1"/>
  <c r="AP57" i="2" s="1"/>
  <c r="AQ55" i="2"/>
  <c r="AQ56" i="2" s="1"/>
  <c r="AR55" i="2"/>
  <c r="AR56" i="2" s="1"/>
  <c r="AS55" i="2"/>
  <c r="AS56" i="2" s="1"/>
  <c r="AT55" i="2"/>
  <c r="AT56" i="2" s="1"/>
  <c r="AU55" i="2"/>
  <c r="AU56" i="2" s="1"/>
  <c r="AV55" i="2"/>
  <c r="AV56" i="2" s="1"/>
  <c r="AW55" i="2"/>
  <c r="AW56" i="2" s="1"/>
  <c r="AW57" i="2" s="1"/>
  <c r="AX55" i="2"/>
  <c r="AX56" i="2" s="1"/>
  <c r="AX57" i="2" s="1"/>
  <c r="AY55" i="2"/>
  <c r="AY56" i="2" s="1"/>
  <c r="AZ55" i="2"/>
  <c r="AZ56" i="2" s="1"/>
  <c r="BA55" i="2"/>
  <c r="BA56" i="2" s="1"/>
  <c r="BB55" i="2"/>
  <c r="BB56" i="2" s="1"/>
  <c r="BB57" i="2" s="1"/>
  <c r="BC55" i="2"/>
  <c r="BC56" i="2" s="1"/>
  <c r="BD55" i="2"/>
  <c r="BD56" i="2" s="1"/>
  <c r="BE55" i="2"/>
  <c r="BE56" i="2" s="1"/>
  <c r="BE57" i="2" s="1"/>
  <c r="BF55" i="2"/>
  <c r="BF56" i="2" s="1"/>
  <c r="BF57" i="2" s="1"/>
  <c r="BG55" i="2"/>
  <c r="BG56" i="2" s="1"/>
  <c r="BH55" i="2"/>
  <c r="BH56" i="2" s="1"/>
  <c r="BI55" i="2"/>
  <c r="BI56" i="2" s="1"/>
  <c r="BJ55" i="2"/>
  <c r="BK55" i="2"/>
  <c r="BL55" i="2"/>
  <c r="A59" i="2"/>
  <c r="B59" i="2"/>
  <c r="C59" i="2"/>
  <c r="C60" i="2" s="1"/>
  <c r="C61" i="2" s="1"/>
  <c r="C63" i="2" s="1"/>
  <c r="B4" i="4" s="1"/>
  <c r="D59" i="2"/>
  <c r="D60" i="2" s="1"/>
  <c r="D61" i="2" s="1"/>
  <c r="D63" i="2" s="1"/>
  <c r="C4" i="4" s="1"/>
  <c r="E59" i="2"/>
  <c r="E60" i="2" s="1"/>
  <c r="E61" i="2" s="1"/>
  <c r="E63" i="2" s="1"/>
  <c r="F59" i="2"/>
  <c r="F60" i="2" s="1"/>
  <c r="F61" i="2" s="1"/>
  <c r="F63" i="2" s="1"/>
  <c r="E4" i="4" s="1"/>
  <c r="G59" i="2"/>
  <c r="G60" i="2" s="1"/>
  <c r="G61" i="2" s="1"/>
  <c r="G63" i="2" s="1"/>
  <c r="F4" i="4" s="1"/>
  <c r="H59" i="2"/>
  <c r="H60" i="2" s="1"/>
  <c r="H61" i="2" s="1"/>
  <c r="H63" i="2" s="1"/>
  <c r="G4" i="4" s="1"/>
  <c r="I59" i="2"/>
  <c r="I60" i="2" s="1"/>
  <c r="I61" i="2" s="1"/>
  <c r="I63" i="2" s="1"/>
  <c r="H4" i="4" s="1"/>
  <c r="J59" i="2"/>
  <c r="J60" i="2" s="1"/>
  <c r="J61" i="2" s="1"/>
  <c r="J63" i="2" s="1"/>
  <c r="I4" i="4" s="1"/>
  <c r="K59" i="2"/>
  <c r="K60" i="2" s="1"/>
  <c r="K61" i="2" s="1"/>
  <c r="K63" i="2" s="1"/>
  <c r="J4" i="4" s="1"/>
  <c r="L59" i="2"/>
  <c r="L60" i="2" s="1"/>
  <c r="L61" i="2" s="1"/>
  <c r="L63" i="2" s="1"/>
  <c r="K4" i="4" s="1"/>
  <c r="M59" i="2"/>
  <c r="M60" i="2" s="1"/>
  <c r="M61" i="2" s="1"/>
  <c r="M63" i="2" s="1"/>
  <c r="N59" i="2"/>
  <c r="N60" i="2" s="1"/>
  <c r="N61" i="2" s="1"/>
  <c r="N63" i="2" s="1"/>
  <c r="M4" i="4" s="1"/>
  <c r="O59" i="2"/>
  <c r="O60" i="2" s="1"/>
  <c r="O61" i="2" s="1"/>
  <c r="O63" i="2" s="1"/>
  <c r="N4" i="4" s="1"/>
  <c r="P59" i="2"/>
  <c r="P60" i="2" s="1"/>
  <c r="Q59" i="2"/>
  <c r="Q60" i="2" s="1"/>
  <c r="Q61" i="2" s="1"/>
  <c r="Q63" i="2" s="1"/>
  <c r="P4" i="4" s="1"/>
  <c r="R59" i="2"/>
  <c r="R60" i="2" s="1"/>
  <c r="R61" i="2" s="1"/>
  <c r="R63" i="2" s="1"/>
  <c r="Q4" i="4" s="1"/>
  <c r="S59" i="2"/>
  <c r="S60" i="2" s="1"/>
  <c r="T59" i="2"/>
  <c r="T60" i="2" s="1"/>
  <c r="U59" i="2"/>
  <c r="U60" i="2" s="1"/>
  <c r="V59" i="2"/>
  <c r="V60" i="2" s="1"/>
  <c r="W59" i="2"/>
  <c r="W60" i="2" s="1"/>
  <c r="X59" i="2"/>
  <c r="X60" i="2" s="1"/>
  <c r="X61" i="2" s="1"/>
  <c r="X63" i="2" s="1"/>
  <c r="W4" i="4" s="1"/>
  <c r="Y59" i="2"/>
  <c r="Y60" i="2" s="1"/>
  <c r="Y61" i="2" s="1"/>
  <c r="Y63" i="2" s="1"/>
  <c r="X4" i="4" s="1"/>
  <c r="Z59" i="2"/>
  <c r="Z60" i="2" s="1"/>
  <c r="Z61" i="2" s="1"/>
  <c r="Z63" i="2" s="1"/>
  <c r="Y4" i="4" s="1"/>
  <c r="AA59" i="2"/>
  <c r="AA60" i="2" s="1"/>
  <c r="AA61" i="2" s="1"/>
  <c r="AA63" i="2" s="1"/>
  <c r="Z4" i="4" s="1"/>
  <c r="AB59" i="2"/>
  <c r="AB60" i="2" s="1"/>
  <c r="AB61" i="2" s="1"/>
  <c r="AB63" i="2" s="1"/>
  <c r="AA4" i="4" s="1"/>
  <c r="AC59" i="2"/>
  <c r="AC60" i="2" s="1"/>
  <c r="AC61" i="2" s="1"/>
  <c r="AC63" i="2" s="1"/>
  <c r="AD59" i="2"/>
  <c r="AD60" i="2" s="1"/>
  <c r="AD61" i="2" s="1"/>
  <c r="AD63" i="2" s="1"/>
  <c r="AC4" i="4" s="1"/>
  <c r="AE59" i="2"/>
  <c r="AE60" i="2" s="1"/>
  <c r="AE61" i="2" s="1"/>
  <c r="AE63" i="2" s="1"/>
  <c r="AD4" i="4" s="1"/>
  <c r="AF59" i="2"/>
  <c r="AF60" i="2" s="1"/>
  <c r="AF61" i="2" s="1"/>
  <c r="AF63" i="2" s="1"/>
  <c r="AE4" i="4" s="1"/>
  <c r="AG59" i="2"/>
  <c r="AG60" i="2" s="1"/>
  <c r="AG61" i="2" s="1"/>
  <c r="AG63" i="2" s="1"/>
  <c r="AF4" i="4" s="1"/>
  <c r="AH59" i="2"/>
  <c r="AH60" i="2" s="1"/>
  <c r="AH61" i="2" s="1"/>
  <c r="AH63" i="2" s="1"/>
  <c r="AG4" i="4" s="1"/>
  <c r="AI59" i="2"/>
  <c r="AI60" i="2" s="1"/>
  <c r="AI61" i="2" s="1"/>
  <c r="AI63" i="2" s="1"/>
  <c r="AH4" i="4" s="1"/>
  <c r="AJ59" i="2"/>
  <c r="AJ60" i="2" s="1"/>
  <c r="AJ61" i="2" s="1"/>
  <c r="AJ63" i="2" s="1"/>
  <c r="AI4" i="4" s="1"/>
  <c r="AK59" i="2"/>
  <c r="AK60" i="2" s="1"/>
  <c r="AK61" i="2" s="1"/>
  <c r="AK63" i="2" s="1"/>
  <c r="AL59" i="2"/>
  <c r="AL60" i="2" s="1"/>
  <c r="AM59" i="2"/>
  <c r="AM60" i="2" s="1"/>
  <c r="AN59" i="2"/>
  <c r="AN60" i="2" s="1"/>
  <c r="AO59" i="2"/>
  <c r="AO60" i="2" s="1"/>
  <c r="AO61" i="2" s="1"/>
  <c r="AO63" i="2" s="1"/>
  <c r="AN4" i="4" s="1"/>
  <c r="AP59" i="2"/>
  <c r="AP60" i="2" s="1"/>
  <c r="AP61" i="2" s="1"/>
  <c r="AP63" i="2" s="1"/>
  <c r="AO4" i="4" s="1"/>
  <c r="AQ59" i="2"/>
  <c r="AQ60" i="2" s="1"/>
  <c r="AR59" i="2"/>
  <c r="AR60" i="2" s="1"/>
  <c r="AS59" i="2"/>
  <c r="AS60" i="2" s="1"/>
  <c r="AT59" i="2"/>
  <c r="AT60" i="2" s="1"/>
  <c r="AU59" i="2"/>
  <c r="AU60" i="2" s="1"/>
  <c r="AV59" i="2"/>
  <c r="AV60" i="2" s="1"/>
  <c r="AW59" i="2"/>
  <c r="AW60" i="2" s="1"/>
  <c r="AW61" i="2" s="1"/>
  <c r="AW63" i="2" s="1"/>
  <c r="AV4" i="4" s="1"/>
  <c r="AX59" i="2"/>
  <c r="AX60" i="2" s="1"/>
  <c r="AX61" i="2" s="1"/>
  <c r="AX63" i="2" s="1"/>
  <c r="AW4" i="4" s="1"/>
  <c r="AY59" i="2"/>
  <c r="AY60" i="2" s="1"/>
  <c r="AZ59" i="2"/>
  <c r="AZ60" i="2" s="1"/>
  <c r="BA59" i="2"/>
  <c r="BA60" i="2" s="1"/>
  <c r="BB59" i="2"/>
  <c r="BB60" i="2" s="1"/>
  <c r="BB61" i="2" s="1"/>
  <c r="BB63" i="2" s="1"/>
  <c r="BA4" i="4" s="1"/>
  <c r="BC59" i="2"/>
  <c r="BC60" i="2" s="1"/>
  <c r="BD59" i="2"/>
  <c r="BD60" i="2" s="1"/>
  <c r="BE59" i="2"/>
  <c r="BE60" i="2" s="1"/>
  <c r="BE61" i="2" s="1"/>
  <c r="BE63" i="2" s="1"/>
  <c r="BD4" i="4" s="1"/>
  <c r="BF59" i="2"/>
  <c r="BF60" i="2" s="1"/>
  <c r="BF61" i="2" s="1"/>
  <c r="BF63" i="2" s="1"/>
  <c r="BE4" i="4" s="1"/>
  <c r="BG59" i="2"/>
  <c r="BG60" i="2" s="1"/>
  <c r="BH59" i="2"/>
  <c r="BH60" i="2" s="1"/>
  <c r="BI59" i="2"/>
  <c r="BI60" i="2" s="1"/>
  <c r="BJ59" i="2"/>
  <c r="BK59" i="2"/>
  <c r="BL59" i="2"/>
  <c r="A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A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A67" i="2"/>
  <c r="C67" i="2"/>
  <c r="C68" i="2" s="1"/>
  <c r="D67" i="2"/>
  <c r="D68" i="2" s="1"/>
  <c r="E67" i="2"/>
  <c r="E68" i="2" s="1"/>
  <c r="F67" i="2"/>
  <c r="F68" i="2" s="1"/>
  <c r="G67" i="2"/>
  <c r="G68" i="2" s="1"/>
  <c r="H67" i="2"/>
  <c r="H68" i="2" s="1"/>
  <c r="I67" i="2"/>
  <c r="I68" i="2" s="1"/>
  <c r="J67" i="2"/>
  <c r="J68" i="2" s="1"/>
  <c r="K67" i="2"/>
  <c r="K68" i="2" s="1"/>
  <c r="L67" i="2"/>
  <c r="L68" i="2" s="1"/>
  <c r="M67" i="2"/>
  <c r="M68" i="2" s="1"/>
  <c r="N67" i="2"/>
  <c r="N68" i="2" s="1"/>
  <c r="O67" i="2"/>
  <c r="O68" i="2" s="1"/>
  <c r="P67" i="2"/>
  <c r="P68" i="2" s="1"/>
  <c r="Q67" i="2"/>
  <c r="Q68" i="2" s="1"/>
  <c r="R67" i="2"/>
  <c r="R68" i="2" s="1"/>
  <c r="S67" i="2"/>
  <c r="S68" i="2" s="1"/>
  <c r="T67" i="2"/>
  <c r="T68" i="2" s="1"/>
  <c r="U67" i="2"/>
  <c r="U68" i="2" s="1"/>
  <c r="V67" i="2"/>
  <c r="V68" i="2" s="1"/>
  <c r="W67" i="2"/>
  <c r="W68" i="2" s="1"/>
  <c r="X67" i="2"/>
  <c r="X68" i="2" s="1"/>
  <c r="Y67" i="2"/>
  <c r="Y68" i="2" s="1"/>
  <c r="Z67" i="2"/>
  <c r="Z68" i="2" s="1"/>
  <c r="AA67" i="2"/>
  <c r="AA68" i="2" s="1"/>
  <c r="AB67" i="2"/>
  <c r="AB68" i="2" s="1"/>
  <c r="AC67" i="2"/>
  <c r="AC68" i="2" s="1"/>
  <c r="AD67" i="2"/>
  <c r="AD68" i="2" s="1"/>
  <c r="AE67" i="2"/>
  <c r="AE68" i="2" s="1"/>
  <c r="AF67" i="2"/>
  <c r="AF68" i="2" s="1"/>
  <c r="AG67" i="2"/>
  <c r="AG68" i="2" s="1"/>
  <c r="AH67" i="2"/>
  <c r="AH68" i="2" s="1"/>
  <c r="AI67" i="2"/>
  <c r="AI68" i="2" s="1"/>
  <c r="AJ67" i="2"/>
  <c r="AJ68" i="2" s="1"/>
  <c r="AK67" i="2"/>
  <c r="AK68" i="2" s="1"/>
  <c r="AL67" i="2"/>
  <c r="AL68" i="2" s="1"/>
  <c r="AM67" i="2"/>
  <c r="AM68" i="2" s="1"/>
  <c r="AN67" i="2"/>
  <c r="AN68" i="2" s="1"/>
  <c r="AO67" i="2"/>
  <c r="AO68" i="2" s="1"/>
  <c r="AP67" i="2"/>
  <c r="AP68" i="2" s="1"/>
  <c r="AQ67" i="2"/>
  <c r="AQ68" i="2" s="1"/>
  <c r="AR67" i="2"/>
  <c r="AR68" i="2" s="1"/>
  <c r="AS67" i="2"/>
  <c r="AS68" i="2" s="1"/>
  <c r="AT67" i="2"/>
  <c r="AT68" i="2" s="1"/>
  <c r="AU67" i="2"/>
  <c r="AU68" i="2" s="1"/>
  <c r="AV67" i="2"/>
  <c r="AV68" i="2" s="1"/>
  <c r="AW67" i="2"/>
  <c r="AW68" i="2" s="1"/>
  <c r="AX67" i="2"/>
  <c r="AX68" i="2" s="1"/>
  <c r="AY67" i="2"/>
  <c r="AY68" i="2" s="1"/>
  <c r="AZ67" i="2"/>
  <c r="AZ68" i="2" s="1"/>
  <c r="BA67" i="2"/>
  <c r="BA68" i="2" s="1"/>
  <c r="BB67" i="2"/>
  <c r="BB68" i="2" s="1"/>
  <c r="BC67" i="2"/>
  <c r="BC68" i="2" s="1"/>
  <c r="BD67" i="2"/>
  <c r="BD68" i="2" s="1"/>
  <c r="BE67" i="2"/>
  <c r="BE68" i="2" s="1"/>
  <c r="BF67" i="2"/>
  <c r="BF68" i="2" s="1"/>
  <c r="BG67" i="2"/>
  <c r="BG68" i="2" s="1"/>
  <c r="BH67" i="2"/>
  <c r="BH68" i="2" s="1"/>
  <c r="BI67" i="2"/>
  <c r="BI68" i="2" s="1"/>
  <c r="BJ67" i="2"/>
  <c r="BK67" i="2"/>
  <c r="BL67" i="2"/>
  <c r="A69" i="2"/>
  <c r="C69" i="2"/>
  <c r="C70" i="2" s="1"/>
  <c r="D69" i="2"/>
  <c r="D70" i="2" s="1"/>
  <c r="E69" i="2"/>
  <c r="E70" i="2" s="1"/>
  <c r="F69" i="2"/>
  <c r="F70" i="2" s="1"/>
  <c r="G69" i="2"/>
  <c r="G70" i="2" s="1"/>
  <c r="H69" i="2"/>
  <c r="H70" i="2" s="1"/>
  <c r="I69" i="2"/>
  <c r="I70" i="2" s="1"/>
  <c r="J69" i="2"/>
  <c r="J70" i="2" s="1"/>
  <c r="K69" i="2"/>
  <c r="K70" i="2" s="1"/>
  <c r="L69" i="2"/>
  <c r="L70" i="2" s="1"/>
  <c r="M69" i="2"/>
  <c r="M70" i="2" s="1"/>
  <c r="N69" i="2"/>
  <c r="N70" i="2" s="1"/>
  <c r="O69" i="2"/>
  <c r="O70" i="2" s="1"/>
  <c r="P69" i="2"/>
  <c r="P70" i="2" s="1"/>
  <c r="Q69" i="2"/>
  <c r="Q70" i="2" s="1"/>
  <c r="R69" i="2"/>
  <c r="R70" i="2" s="1"/>
  <c r="S69" i="2"/>
  <c r="S70" i="2" s="1"/>
  <c r="T69" i="2"/>
  <c r="T70" i="2" s="1"/>
  <c r="U69" i="2"/>
  <c r="U70" i="2" s="1"/>
  <c r="V69" i="2"/>
  <c r="V70" i="2" s="1"/>
  <c r="W69" i="2"/>
  <c r="W70" i="2" s="1"/>
  <c r="X69" i="2"/>
  <c r="X70" i="2" s="1"/>
  <c r="Y69" i="2"/>
  <c r="Y70" i="2" s="1"/>
  <c r="Z69" i="2"/>
  <c r="Z70" i="2" s="1"/>
  <c r="AA69" i="2"/>
  <c r="AA70" i="2" s="1"/>
  <c r="AB69" i="2"/>
  <c r="AB70" i="2" s="1"/>
  <c r="AC69" i="2"/>
  <c r="AC70" i="2" s="1"/>
  <c r="AD69" i="2"/>
  <c r="AD70" i="2" s="1"/>
  <c r="AE69" i="2"/>
  <c r="AE70" i="2" s="1"/>
  <c r="AF69" i="2"/>
  <c r="AF70" i="2" s="1"/>
  <c r="AG69" i="2"/>
  <c r="AG70" i="2" s="1"/>
  <c r="AH69" i="2"/>
  <c r="AH70" i="2" s="1"/>
  <c r="AI69" i="2"/>
  <c r="AI70" i="2" s="1"/>
  <c r="AJ69" i="2"/>
  <c r="AJ70" i="2" s="1"/>
  <c r="AK69" i="2"/>
  <c r="AK70" i="2" s="1"/>
  <c r="AL69" i="2"/>
  <c r="AL70" i="2" s="1"/>
  <c r="AM69" i="2"/>
  <c r="AM70" i="2" s="1"/>
  <c r="AN69" i="2"/>
  <c r="AN70" i="2" s="1"/>
  <c r="AO69" i="2"/>
  <c r="AO70" i="2" s="1"/>
  <c r="AP69" i="2"/>
  <c r="AP70" i="2" s="1"/>
  <c r="AQ69" i="2"/>
  <c r="AQ70" i="2" s="1"/>
  <c r="AR69" i="2"/>
  <c r="AR70" i="2" s="1"/>
  <c r="AS69" i="2"/>
  <c r="AS70" i="2" s="1"/>
  <c r="AT69" i="2"/>
  <c r="AT70" i="2" s="1"/>
  <c r="AU69" i="2"/>
  <c r="AU70" i="2" s="1"/>
  <c r="AV69" i="2"/>
  <c r="AV70" i="2" s="1"/>
  <c r="AW69" i="2"/>
  <c r="AW70" i="2" s="1"/>
  <c r="AX69" i="2"/>
  <c r="AX70" i="2" s="1"/>
  <c r="AY69" i="2"/>
  <c r="AY70" i="2" s="1"/>
  <c r="AZ69" i="2"/>
  <c r="AZ70" i="2" s="1"/>
  <c r="BA69" i="2"/>
  <c r="BA70" i="2" s="1"/>
  <c r="BB69" i="2"/>
  <c r="BB70" i="2" s="1"/>
  <c r="BC69" i="2"/>
  <c r="BC70" i="2" s="1"/>
  <c r="BD69" i="2"/>
  <c r="BD70" i="2" s="1"/>
  <c r="BE69" i="2"/>
  <c r="BE70" i="2" s="1"/>
  <c r="BF69" i="2"/>
  <c r="BF70" i="2" s="1"/>
  <c r="BG69" i="2"/>
  <c r="BG70" i="2" s="1"/>
  <c r="BH69" i="2"/>
  <c r="BH70" i="2" s="1"/>
  <c r="BI69" i="2"/>
  <c r="BI70" i="2" s="1"/>
  <c r="BJ69" i="2"/>
  <c r="BK69" i="2"/>
  <c r="BL69" i="2"/>
  <c r="A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A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A74" i="2"/>
  <c r="B74" i="2"/>
  <c r="C74" i="2"/>
  <c r="C75" i="2" s="1"/>
  <c r="C76" i="2" s="1"/>
  <c r="D74" i="2"/>
  <c r="D75" i="2" s="1"/>
  <c r="D76" i="2" s="1"/>
  <c r="E74" i="2"/>
  <c r="E75" i="2" s="1"/>
  <c r="E76" i="2" s="1"/>
  <c r="F74" i="2"/>
  <c r="F75" i="2" s="1"/>
  <c r="F76" i="2" s="1"/>
  <c r="G74" i="2"/>
  <c r="G75" i="2" s="1"/>
  <c r="G76" i="2" s="1"/>
  <c r="H74" i="2"/>
  <c r="H75" i="2" s="1"/>
  <c r="H76" i="2" s="1"/>
  <c r="I74" i="2"/>
  <c r="I75" i="2" s="1"/>
  <c r="I76" i="2" s="1"/>
  <c r="J74" i="2"/>
  <c r="J75" i="2" s="1"/>
  <c r="J76" i="2" s="1"/>
  <c r="K74" i="2"/>
  <c r="K75" i="2" s="1"/>
  <c r="K76" i="2" s="1"/>
  <c r="L74" i="2"/>
  <c r="L75" i="2" s="1"/>
  <c r="L76" i="2" s="1"/>
  <c r="M74" i="2"/>
  <c r="M75" i="2" s="1"/>
  <c r="M76" i="2" s="1"/>
  <c r="N74" i="2"/>
  <c r="N75" i="2" s="1"/>
  <c r="N76" i="2" s="1"/>
  <c r="O74" i="2"/>
  <c r="O75" i="2" s="1"/>
  <c r="O76" i="2" s="1"/>
  <c r="P74" i="2"/>
  <c r="P75" i="2" s="1"/>
  <c r="P76" i="2" s="1"/>
  <c r="Q74" i="2"/>
  <c r="Q75" i="2" s="1"/>
  <c r="Q76" i="2" s="1"/>
  <c r="R74" i="2"/>
  <c r="R75" i="2" s="1"/>
  <c r="R76" i="2" s="1"/>
  <c r="S74" i="2"/>
  <c r="S75" i="2" s="1"/>
  <c r="S76" i="2" s="1"/>
  <c r="T74" i="2"/>
  <c r="T75" i="2" s="1"/>
  <c r="T76" i="2" s="1"/>
  <c r="U74" i="2"/>
  <c r="U75" i="2" s="1"/>
  <c r="U76" i="2" s="1"/>
  <c r="V74" i="2"/>
  <c r="V75" i="2" s="1"/>
  <c r="V76" i="2" s="1"/>
  <c r="W74" i="2"/>
  <c r="W75" i="2" s="1"/>
  <c r="W76" i="2" s="1"/>
  <c r="X74" i="2"/>
  <c r="X75" i="2" s="1"/>
  <c r="X76" i="2" s="1"/>
  <c r="Y74" i="2"/>
  <c r="Y75" i="2" s="1"/>
  <c r="Y76" i="2" s="1"/>
  <c r="Z74" i="2"/>
  <c r="Z75" i="2" s="1"/>
  <c r="Z76" i="2" s="1"/>
  <c r="AA74" i="2"/>
  <c r="AA75" i="2" s="1"/>
  <c r="AA76" i="2" s="1"/>
  <c r="AB74" i="2"/>
  <c r="AB75" i="2" s="1"/>
  <c r="AB76" i="2" s="1"/>
  <c r="AC74" i="2"/>
  <c r="AC75" i="2" s="1"/>
  <c r="AC76" i="2" s="1"/>
  <c r="AD74" i="2"/>
  <c r="AD75" i="2" s="1"/>
  <c r="AD76" i="2" s="1"/>
  <c r="AE74" i="2"/>
  <c r="AE75" i="2" s="1"/>
  <c r="AE76" i="2" s="1"/>
  <c r="AF74" i="2"/>
  <c r="AF75" i="2" s="1"/>
  <c r="AF76" i="2" s="1"/>
  <c r="AG74" i="2"/>
  <c r="AG75" i="2" s="1"/>
  <c r="AG76" i="2" s="1"/>
  <c r="AH74" i="2"/>
  <c r="AH75" i="2" s="1"/>
  <c r="AH76" i="2" s="1"/>
  <c r="AI74" i="2"/>
  <c r="AI75" i="2" s="1"/>
  <c r="AI76" i="2" s="1"/>
  <c r="AJ74" i="2"/>
  <c r="AJ75" i="2" s="1"/>
  <c r="AJ76" i="2" s="1"/>
  <c r="AK74" i="2"/>
  <c r="AK75" i="2" s="1"/>
  <c r="AK76" i="2" s="1"/>
  <c r="AL74" i="2"/>
  <c r="AL75" i="2" s="1"/>
  <c r="AL76" i="2" s="1"/>
  <c r="AM74" i="2"/>
  <c r="AM75" i="2" s="1"/>
  <c r="AM76" i="2" s="1"/>
  <c r="AN74" i="2"/>
  <c r="AN75" i="2" s="1"/>
  <c r="AN76" i="2" s="1"/>
  <c r="AO74" i="2"/>
  <c r="AO75" i="2" s="1"/>
  <c r="AO76" i="2" s="1"/>
  <c r="AP74" i="2"/>
  <c r="AP75" i="2" s="1"/>
  <c r="AP76" i="2" s="1"/>
  <c r="AQ74" i="2"/>
  <c r="AQ75" i="2" s="1"/>
  <c r="AQ76" i="2" s="1"/>
  <c r="AR74" i="2"/>
  <c r="AR75" i="2" s="1"/>
  <c r="AR76" i="2" s="1"/>
  <c r="AS74" i="2"/>
  <c r="AS75" i="2" s="1"/>
  <c r="AS76" i="2" s="1"/>
  <c r="AT74" i="2"/>
  <c r="AT75" i="2" s="1"/>
  <c r="AT76" i="2" s="1"/>
  <c r="AU74" i="2"/>
  <c r="AU75" i="2" s="1"/>
  <c r="AU76" i="2" s="1"/>
  <c r="AV74" i="2"/>
  <c r="AV75" i="2" s="1"/>
  <c r="AV76" i="2" s="1"/>
  <c r="AW74" i="2"/>
  <c r="AW75" i="2" s="1"/>
  <c r="AW76" i="2" s="1"/>
  <c r="AX74" i="2"/>
  <c r="AX75" i="2" s="1"/>
  <c r="AX76" i="2" s="1"/>
  <c r="AY74" i="2"/>
  <c r="AY75" i="2" s="1"/>
  <c r="AY76" i="2" s="1"/>
  <c r="AZ74" i="2"/>
  <c r="AZ75" i="2" s="1"/>
  <c r="AZ76" i="2" s="1"/>
  <c r="BA74" i="2"/>
  <c r="BA75" i="2" s="1"/>
  <c r="BA76" i="2" s="1"/>
  <c r="BB74" i="2"/>
  <c r="BB75" i="2" s="1"/>
  <c r="BB76" i="2" s="1"/>
  <c r="BC74" i="2"/>
  <c r="BC75" i="2" s="1"/>
  <c r="BC76" i="2" s="1"/>
  <c r="BD74" i="2"/>
  <c r="BD75" i="2" s="1"/>
  <c r="BD76" i="2" s="1"/>
  <c r="BE74" i="2"/>
  <c r="BE75" i="2" s="1"/>
  <c r="BE76" i="2" s="1"/>
  <c r="BF74" i="2"/>
  <c r="BF75" i="2" s="1"/>
  <c r="BF76" i="2" s="1"/>
  <c r="BG74" i="2"/>
  <c r="BG75" i="2" s="1"/>
  <c r="BG76" i="2" s="1"/>
  <c r="BH74" i="2"/>
  <c r="BH75" i="2" s="1"/>
  <c r="BH76" i="2" s="1"/>
  <c r="BI74" i="2"/>
  <c r="BI75" i="2" s="1"/>
  <c r="BI76" i="2" s="1"/>
  <c r="BJ74" i="2"/>
  <c r="BK74" i="2"/>
  <c r="BL74" i="2"/>
  <c r="A78" i="2"/>
  <c r="B78" i="2"/>
  <c r="C78" i="2"/>
  <c r="C79" i="2" s="1"/>
  <c r="C80" i="2" s="1"/>
  <c r="D78" i="2"/>
  <c r="D79" i="2" s="1"/>
  <c r="D80" i="2" s="1"/>
  <c r="E78" i="2"/>
  <c r="E79" i="2" s="1"/>
  <c r="E80" i="2" s="1"/>
  <c r="F78" i="2"/>
  <c r="F79" i="2" s="1"/>
  <c r="F80" i="2" s="1"/>
  <c r="G78" i="2"/>
  <c r="G79" i="2" s="1"/>
  <c r="G80" i="2" s="1"/>
  <c r="H78" i="2"/>
  <c r="H79" i="2" s="1"/>
  <c r="H80" i="2" s="1"/>
  <c r="I78" i="2"/>
  <c r="I79" i="2" s="1"/>
  <c r="I80" i="2" s="1"/>
  <c r="J78" i="2"/>
  <c r="J79" i="2" s="1"/>
  <c r="J80" i="2" s="1"/>
  <c r="K78" i="2"/>
  <c r="K79" i="2" s="1"/>
  <c r="K80" i="2" s="1"/>
  <c r="L78" i="2"/>
  <c r="L79" i="2" s="1"/>
  <c r="L80" i="2" s="1"/>
  <c r="M78" i="2"/>
  <c r="M79" i="2" s="1"/>
  <c r="M80" i="2" s="1"/>
  <c r="N78" i="2"/>
  <c r="N79" i="2" s="1"/>
  <c r="N80" i="2" s="1"/>
  <c r="O78" i="2"/>
  <c r="O79" i="2" s="1"/>
  <c r="O80" i="2" s="1"/>
  <c r="P78" i="2"/>
  <c r="P79" i="2" s="1"/>
  <c r="P80" i="2" s="1"/>
  <c r="Q78" i="2"/>
  <c r="Q79" i="2" s="1"/>
  <c r="Q80" i="2" s="1"/>
  <c r="R78" i="2"/>
  <c r="R79" i="2" s="1"/>
  <c r="R80" i="2" s="1"/>
  <c r="S78" i="2"/>
  <c r="S79" i="2" s="1"/>
  <c r="S80" i="2" s="1"/>
  <c r="T78" i="2"/>
  <c r="T79" i="2" s="1"/>
  <c r="T80" i="2" s="1"/>
  <c r="U78" i="2"/>
  <c r="U79" i="2" s="1"/>
  <c r="U80" i="2" s="1"/>
  <c r="V78" i="2"/>
  <c r="V79" i="2" s="1"/>
  <c r="V80" i="2" s="1"/>
  <c r="W78" i="2"/>
  <c r="W79" i="2" s="1"/>
  <c r="W80" i="2" s="1"/>
  <c r="X78" i="2"/>
  <c r="X79" i="2" s="1"/>
  <c r="X80" i="2" s="1"/>
  <c r="Y78" i="2"/>
  <c r="Y79" i="2" s="1"/>
  <c r="Y80" i="2" s="1"/>
  <c r="Z78" i="2"/>
  <c r="Z79" i="2" s="1"/>
  <c r="Z80" i="2" s="1"/>
  <c r="AA78" i="2"/>
  <c r="AA79" i="2" s="1"/>
  <c r="AA80" i="2" s="1"/>
  <c r="AB78" i="2"/>
  <c r="AB79" i="2" s="1"/>
  <c r="AB80" i="2" s="1"/>
  <c r="AC78" i="2"/>
  <c r="AC79" i="2" s="1"/>
  <c r="AC80" i="2" s="1"/>
  <c r="AD78" i="2"/>
  <c r="AD79" i="2" s="1"/>
  <c r="AD80" i="2" s="1"/>
  <c r="AE78" i="2"/>
  <c r="AE79" i="2" s="1"/>
  <c r="AE80" i="2" s="1"/>
  <c r="AF78" i="2"/>
  <c r="AF79" i="2" s="1"/>
  <c r="AF80" i="2" s="1"/>
  <c r="AG78" i="2"/>
  <c r="AG79" i="2" s="1"/>
  <c r="AG80" i="2" s="1"/>
  <c r="AH78" i="2"/>
  <c r="AH79" i="2" s="1"/>
  <c r="AH80" i="2" s="1"/>
  <c r="AI78" i="2"/>
  <c r="AI79" i="2" s="1"/>
  <c r="AI80" i="2" s="1"/>
  <c r="AJ78" i="2"/>
  <c r="AJ79" i="2" s="1"/>
  <c r="AJ80" i="2" s="1"/>
  <c r="AK78" i="2"/>
  <c r="AK79" i="2" s="1"/>
  <c r="AK80" i="2" s="1"/>
  <c r="AL78" i="2"/>
  <c r="AL79" i="2" s="1"/>
  <c r="AL80" i="2" s="1"/>
  <c r="AM78" i="2"/>
  <c r="AM79" i="2" s="1"/>
  <c r="AM80" i="2" s="1"/>
  <c r="AN78" i="2"/>
  <c r="AN79" i="2" s="1"/>
  <c r="AN80" i="2" s="1"/>
  <c r="AO78" i="2"/>
  <c r="AO79" i="2" s="1"/>
  <c r="AO80" i="2" s="1"/>
  <c r="AP78" i="2"/>
  <c r="AP79" i="2" s="1"/>
  <c r="AP80" i="2" s="1"/>
  <c r="AQ78" i="2"/>
  <c r="AQ79" i="2" s="1"/>
  <c r="AQ80" i="2" s="1"/>
  <c r="AR78" i="2"/>
  <c r="AR79" i="2" s="1"/>
  <c r="AR80" i="2" s="1"/>
  <c r="AS78" i="2"/>
  <c r="AS79" i="2" s="1"/>
  <c r="AS80" i="2" s="1"/>
  <c r="AT78" i="2"/>
  <c r="AT79" i="2" s="1"/>
  <c r="AT80" i="2" s="1"/>
  <c r="AU78" i="2"/>
  <c r="AU79" i="2" s="1"/>
  <c r="AU80" i="2" s="1"/>
  <c r="AV78" i="2"/>
  <c r="AV79" i="2" s="1"/>
  <c r="AV80" i="2" s="1"/>
  <c r="AW78" i="2"/>
  <c r="AW79" i="2" s="1"/>
  <c r="AW80" i="2" s="1"/>
  <c r="AX78" i="2"/>
  <c r="AX79" i="2" s="1"/>
  <c r="AX80" i="2" s="1"/>
  <c r="AY78" i="2"/>
  <c r="AY79" i="2" s="1"/>
  <c r="AY80" i="2" s="1"/>
  <c r="AZ78" i="2"/>
  <c r="AZ79" i="2" s="1"/>
  <c r="AZ80" i="2" s="1"/>
  <c r="BA78" i="2"/>
  <c r="BA79" i="2" s="1"/>
  <c r="BA80" i="2" s="1"/>
  <c r="BB78" i="2"/>
  <c r="BB79" i="2" s="1"/>
  <c r="BB80" i="2" s="1"/>
  <c r="BC78" i="2"/>
  <c r="BC79" i="2" s="1"/>
  <c r="BC80" i="2" s="1"/>
  <c r="BD78" i="2"/>
  <c r="BD79" i="2" s="1"/>
  <c r="BD80" i="2" s="1"/>
  <c r="BE78" i="2"/>
  <c r="BE79" i="2" s="1"/>
  <c r="BE80" i="2" s="1"/>
  <c r="BF78" i="2"/>
  <c r="BF79" i="2" s="1"/>
  <c r="BF80" i="2" s="1"/>
  <c r="BG78" i="2"/>
  <c r="BG79" i="2" s="1"/>
  <c r="BG80" i="2" s="1"/>
  <c r="BH78" i="2"/>
  <c r="BH79" i="2" s="1"/>
  <c r="BH80" i="2" s="1"/>
  <c r="BI78" i="2"/>
  <c r="BI79" i="2" s="1"/>
  <c r="BI80" i="2" s="1"/>
  <c r="BJ78" i="2"/>
  <c r="BK78" i="2"/>
  <c r="BL78" i="2"/>
  <c r="A82" i="2"/>
  <c r="B82" i="2"/>
  <c r="C82" i="2"/>
  <c r="C83" i="2" s="1"/>
  <c r="C84" i="2" s="1"/>
  <c r="D82" i="2"/>
  <c r="D83" i="2" s="1"/>
  <c r="D84" i="2" s="1"/>
  <c r="E82" i="2"/>
  <c r="E83" i="2" s="1"/>
  <c r="E84" i="2" s="1"/>
  <c r="F82" i="2"/>
  <c r="F83" i="2" s="1"/>
  <c r="F84" i="2" s="1"/>
  <c r="G82" i="2"/>
  <c r="G83" i="2" s="1"/>
  <c r="G84" i="2" s="1"/>
  <c r="H82" i="2"/>
  <c r="H83" i="2" s="1"/>
  <c r="H84" i="2" s="1"/>
  <c r="I82" i="2"/>
  <c r="I83" i="2" s="1"/>
  <c r="I84" i="2" s="1"/>
  <c r="J82" i="2"/>
  <c r="J83" i="2" s="1"/>
  <c r="J84" i="2" s="1"/>
  <c r="K82" i="2"/>
  <c r="K83" i="2" s="1"/>
  <c r="K84" i="2" s="1"/>
  <c r="L82" i="2"/>
  <c r="L83" i="2" s="1"/>
  <c r="L84" i="2" s="1"/>
  <c r="M82" i="2"/>
  <c r="M83" i="2" s="1"/>
  <c r="M84" i="2" s="1"/>
  <c r="N82" i="2"/>
  <c r="N83" i="2" s="1"/>
  <c r="N84" i="2" s="1"/>
  <c r="O82" i="2"/>
  <c r="O83" i="2" s="1"/>
  <c r="O84" i="2" s="1"/>
  <c r="P82" i="2"/>
  <c r="P83" i="2" s="1"/>
  <c r="P84" i="2" s="1"/>
  <c r="Q82" i="2"/>
  <c r="Q83" i="2" s="1"/>
  <c r="Q84" i="2" s="1"/>
  <c r="R82" i="2"/>
  <c r="R83" i="2" s="1"/>
  <c r="R84" i="2" s="1"/>
  <c r="S82" i="2"/>
  <c r="S83" i="2" s="1"/>
  <c r="S84" i="2" s="1"/>
  <c r="T82" i="2"/>
  <c r="T83" i="2" s="1"/>
  <c r="T84" i="2" s="1"/>
  <c r="U82" i="2"/>
  <c r="U83" i="2" s="1"/>
  <c r="U84" i="2" s="1"/>
  <c r="V82" i="2"/>
  <c r="V83" i="2" s="1"/>
  <c r="V84" i="2" s="1"/>
  <c r="W82" i="2"/>
  <c r="W83" i="2" s="1"/>
  <c r="W84" i="2" s="1"/>
  <c r="X82" i="2"/>
  <c r="X83" i="2" s="1"/>
  <c r="X84" i="2" s="1"/>
  <c r="Y82" i="2"/>
  <c r="Y83" i="2" s="1"/>
  <c r="Y84" i="2" s="1"/>
  <c r="Z82" i="2"/>
  <c r="Z83" i="2" s="1"/>
  <c r="Z84" i="2" s="1"/>
  <c r="AA82" i="2"/>
  <c r="AA83" i="2" s="1"/>
  <c r="AA84" i="2" s="1"/>
  <c r="AB82" i="2"/>
  <c r="AB83" i="2" s="1"/>
  <c r="AB84" i="2" s="1"/>
  <c r="AC82" i="2"/>
  <c r="AC83" i="2" s="1"/>
  <c r="AC84" i="2" s="1"/>
  <c r="AD82" i="2"/>
  <c r="AD83" i="2" s="1"/>
  <c r="AD84" i="2" s="1"/>
  <c r="AE82" i="2"/>
  <c r="AE83" i="2" s="1"/>
  <c r="AE84" i="2" s="1"/>
  <c r="AF82" i="2"/>
  <c r="AF83" i="2" s="1"/>
  <c r="AF84" i="2" s="1"/>
  <c r="AG82" i="2"/>
  <c r="AG83" i="2" s="1"/>
  <c r="AG84" i="2" s="1"/>
  <c r="AH82" i="2"/>
  <c r="AH83" i="2" s="1"/>
  <c r="AH84" i="2" s="1"/>
  <c r="AI82" i="2"/>
  <c r="AI83" i="2" s="1"/>
  <c r="AI84" i="2" s="1"/>
  <c r="AJ82" i="2"/>
  <c r="AJ83" i="2" s="1"/>
  <c r="AJ84" i="2" s="1"/>
  <c r="AK82" i="2"/>
  <c r="AK83" i="2" s="1"/>
  <c r="AK84" i="2" s="1"/>
  <c r="AL82" i="2"/>
  <c r="AL83" i="2" s="1"/>
  <c r="AL84" i="2" s="1"/>
  <c r="AM82" i="2"/>
  <c r="AM83" i="2" s="1"/>
  <c r="AM84" i="2" s="1"/>
  <c r="AN82" i="2"/>
  <c r="AN83" i="2" s="1"/>
  <c r="AN84" i="2" s="1"/>
  <c r="AO82" i="2"/>
  <c r="AO83" i="2" s="1"/>
  <c r="AO84" i="2" s="1"/>
  <c r="AP82" i="2"/>
  <c r="AP83" i="2" s="1"/>
  <c r="AP84" i="2" s="1"/>
  <c r="AQ82" i="2"/>
  <c r="AQ83" i="2" s="1"/>
  <c r="AQ84" i="2" s="1"/>
  <c r="AR82" i="2"/>
  <c r="AR83" i="2" s="1"/>
  <c r="AR84" i="2" s="1"/>
  <c r="AS82" i="2"/>
  <c r="AS83" i="2" s="1"/>
  <c r="AS84" i="2" s="1"/>
  <c r="AT82" i="2"/>
  <c r="AT83" i="2" s="1"/>
  <c r="AT84" i="2" s="1"/>
  <c r="AU82" i="2"/>
  <c r="AU83" i="2" s="1"/>
  <c r="AU84" i="2" s="1"/>
  <c r="AV82" i="2"/>
  <c r="AV83" i="2" s="1"/>
  <c r="AV84" i="2" s="1"/>
  <c r="AW82" i="2"/>
  <c r="AW83" i="2" s="1"/>
  <c r="AW84" i="2" s="1"/>
  <c r="AX82" i="2"/>
  <c r="AX83" i="2" s="1"/>
  <c r="AX84" i="2" s="1"/>
  <c r="AY82" i="2"/>
  <c r="AY83" i="2" s="1"/>
  <c r="AY84" i="2" s="1"/>
  <c r="AZ82" i="2"/>
  <c r="AZ83" i="2" s="1"/>
  <c r="AZ84" i="2" s="1"/>
  <c r="BA82" i="2"/>
  <c r="BA83" i="2" s="1"/>
  <c r="BA84" i="2" s="1"/>
  <c r="BB82" i="2"/>
  <c r="BB83" i="2" s="1"/>
  <c r="BB84" i="2" s="1"/>
  <c r="BC82" i="2"/>
  <c r="BC83" i="2" s="1"/>
  <c r="BC84" i="2" s="1"/>
  <c r="BD82" i="2"/>
  <c r="BD83" i="2" s="1"/>
  <c r="BD84" i="2" s="1"/>
  <c r="BE82" i="2"/>
  <c r="BE83" i="2" s="1"/>
  <c r="BE84" i="2" s="1"/>
  <c r="BF82" i="2"/>
  <c r="BF83" i="2" s="1"/>
  <c r="BF84" i="2" s="1"/>
  <c r="BG82" i="2"/>
  <c r="BG83" i="2" s="1"/>
  <c r="BG84" i="2" s="1"/>
  <c r="BH82" i="2"/>
  <c r="BH83" i="2" s="1"/>
  <c r="BH84" i="2" s="1"/>
  <c r="BI82" i="2"/>
  <c r="BI83" i="2" s="1"/>
  <c r="BI84" i="2" s="1"/>
  <c r="BJ82" i="2"/>
  <c r="BK82" i="2"/>
  <c r="BL82" i="2"/>
  <c r="A86" i="2"/>
  <c r="B86" i="2"/>
  <c r="C86" i="2"/>
  <c r="C87" i="2" s="1"/>
  <c r="C88" i="2" s="1"/>
  <c r="C90" i="2" s="1"/>
  <c r="B6" i="4" s="1"/>
  <c r="D86" i="2"/>
  <c r="D87" i="2" s="1"/>
  <c r="D88" i="2" s="1"/>
  <c r="D90" i="2" s="1"/>
  <c r="C6" i="4" s="1"/>
  <c r="E86" i="2"/>
  <c r="E87" i="2" s="1"/>
  <c r="E88" i="2" s="1"/>
  <c r="E90" i="2" s="1"/>
  <c r="D6" i="4" s="1"/>
  <c r="F86" i="2"/>
  <c r="F87" i="2" s="1"/>
  <c r="F88" i="2" s="1"/>
  <c r="F90" i="2" s="1"/>
  <c r="E6" i="4" s="1"/>
  <c r="G86" i="2"/>
  <c r="G87" i="2" s="1"/>
  <c r="G88" i="2" s="1"/>
  <c r="G90" i="2" s="1"/>
  <c r="F6" i="4" s="1"/>
  <c r="H86" i="2"/>
  <c r="H87" i="2" s="1"/>
  <c r="H88" i="2" s="1"/>
  <c r="H90" i="2" s="1"/>
  <c r="G6" i="4" s="1"/>
  <c r="I86" i="2"/>
  <c r="I87" i="2" s="1"/>
  <c r="I88" i="2" s="1"/>
  <c r="I90" i="2" s="1"/>
  <c r="H6" i="4" s="1"/>
  <c r="J86" i="2"/>
  <c r="J87" i="2" s="1"/>
  <c r="J88" i="2" s="1"/>
  <c r="J90" i="2" s="1"/>
  <c r="I6" i="4" s="1"/>
  <c r="K86" i="2"/>
  <c r="K87" i="2" s="1"/>
  <c r="K88" i="2" s="1"/>
  <c r="K90" i="2" s="1"/>
  <c r="J6" i="4" s="1"/>
  <c r="L86" i="2"/>
  <c r="L87" i="2" s="1"/>
  <c r="L88" i="2" s="1"/>
  <c r="L90" i="2" s="1"/>
  <c r="K6" i="4" s="1"/>
  <c r="M86" i="2"/>
  <c r="M87" i="2" s="1"/>
  <c r="M88" i="2" s="1"/>
  <c r="M90" i="2" s="1"/>
  <c r="L6" i="4" s="1"/>
  <c r="N86" i="2"/>
  <c r="N87" i="2" s="1"/>
  <c r="N88" i="2" s="1"/>
  <c r="N90" i="2" s="1"/>
  <c r="M6" i="4" s="1"/>
  <c r="O86" i="2"/>
  <c r="O87" i="2" s="1"/>
  <c r="O88" i="2" s="1"/>
  <c r="O90" i="2" s="1"/>
  <c r="N6" i="4" s="1"/>
  <c r="P86" i="2"/>
  <c r="P87" i="2" s="1"/>
  <c r="P88" i="2" s="1"/>
  <c r="P90" i="2" s="1"/>
  <c r="O6" i="4" s="1"/>
  <c r="Q86" i="2"/>
  <c r="Q87" i="2" s="1"/>
  <c r="Q88" i="2" s="1"/>
  <c r="Q90" i="2" s="1"/>
  <c r="P6" i="4" s="1"/>
  <c r="R86" i="2"/>
  <c r="R87" i="2" s="1"/>
  <c r="R88" i="2" s="1"/>
  <c r="R90" i="2" s="1"/>
  <c r="Q6" i="4" s="1"/>
  <c r="S86" i="2"/>
  <c r="S87" i="2" s="1"/>
  <c r="S88" i="2" s="1"/>
  <c r="S90" i="2" s="1"/>
  <c r="R6" i="4" s="1"/>
  <c r="T86" i="2"/>
  <c r="T87" i="2" s="1"/>
  <c r="T88" i="2" s="1"/>
  <c r="T90" i="2" s="1"/>
  <c r="S6" i="4" s="1"/>
  <c r="U86" i="2"/>
  <c r="U87" i="2" s="1"/>
  <c r="U88" i="2" s="1"/>
  <c r="U90" i="2" s="1"/>
  <c r="T6" i="4" s="1"/>
  <c r="V86" i="2"/>
  <c r="V87" i="2" s="1"/>
  <c r="V88" i="2" s="1"/>
  <c r="V90" i="2" s="1"/>
  <c r="U6" i="4" s="1"/>
  <c r="W86" i="2"/>
  <c r="W87" i="2" s="1"/>
  <c r="W88" i="2" s="1"/>
  <c r="W90" i="2" s="1"/>
  <c r="V6" i="4" s="1"/>
  <c r="X86" i="2"/>
  <c r="X87" i="2" s="1"/>
  <c r="X88" i="2" s="1"/>
  <c r="X90" i="2" s="1"/>
  <c r="W6" i="4" s="1"/>
  <c r="Y86" i="2"/>
  <c r="Y87" i="2" s="1"/>
  <c r="Y88" i="2" s="1"/>
  <c r="Y90" i="2" s="1"/>
  <c r="X6" i="4" s="1"/>
  <c r="Z86" i="2"/>
  <c r="Z87" i="2" s="1"/>
  <c r="Z88" i="2" s="1"/>
  <c r="Z90" i="2" s="1"/>
  <c r="Y6" i="4" s="1"/>
  <c r="AA86" i="2"/>
  <c r="AA87" i="2" s="1"/>
  <c r="AA88" i="2" s="1"/>
  <c r="AA90" i="2" s="1"/>
  <c r="Z6" i="4" s="1"/>
  <c r="AB86" i="2"/>
  <c r="AB87" i="2" s="1"/>
  <c r="AB88" i="2" s="1"/>
  <c r="AB90" i="2" s="1"/>
  <c r="AA6" i="4" s="1"/>
  <c r="AC86" i="2"/>
  <c r="AC87" i="2" s="1"/>
  <c r="AC88" i="2" s="1"/>
  <c r="AC90" i="2" s="1"/>
  <c r="AB6" i="4" s="1"/>
  <c r="AD86" i="2"/>
  <c r="AD87" i="2" s="1"/>
  <c r="AD88" i="2" s="1"/>
  <c r="AD90" i="2" s="1"/>
  <c r="AC6" i="4" s="1"/>
  <c r="AE86" i="2"/>
  <c r="AE87" i="2" s="1"/>
  <c r="AE88" i="2" s="1"/>
  <c r="AE90" i="2" s="1"/>
  <c r="AD6" i="4" s="1"/>
  <c r="AF86" i="2"/>
  <c r="AF87" i="2" s="1"/>
  <c r="AF88" i="2" s="1"/>
  <c r="AF90" i="2" s="1"/>
  <c r="AE6" i="4" s="1"/>
  <c r="AG86" i="2"/>
  <c r="AG87" i="2" s="1"/>
  <c r="AG88" i="2" s="1"/>
  <c r="AG90" i="2" s="1"/>
  <c r="AF6" i="4" s="1"/>
  <c r="AH86" i="2"/>
  <c r="AH87" i="2" s="1"/>
  <c r="AH88" i="2" s="1"/>
  <c r="AH90" i="2" s="1"/>
  <c r="AG6" i="4" s="1"/>
  <c r="AI86" i="2"/>
  <c r="AI87" i="2" s="1"/>
  <c r="AI88" i="2" s="1"/>
  <c r="AI90" i="2" s="1"/>
  <c r="AH6" i="4" s="1"/>
  <c r="AJ86" i="2"/>
  <c r="AJ87" i="2" s="1"/>
  <c r="AJ88" i="2" s="1"/>
  <c r="AJ90" i="2" s="1"/>
  <c r="AI6" i="4" s="1"/>
  <c r="AK86" i="2"/>
  <c r="AK87" i="2" s="1"/>
  <c r="AK88" i="2" s="1"/>
  <c r="AK90" i="2" s="1"/>
  <c r="AJ6" i="4" s="1"/>
  <c r="AL86" i="2"/>
  <c r="AL87" i="2" s="1"/>
  <c r="AL88" i="2" s="1"/>
  <c r="AL90" i="2" s="1"/>
  <c r="AK6" i="4" s="1"/>
  <c r="AM86" i="2"/>
  <c r="AM87" i="2" s="1"/>
  <c r="AM88" i="2" s="1"/>
  <c r="AM90" i="2" s="1"/>
  <c r="AL6" i="4" s="1"/>
  <c r="AN86" i="2"/>
  <c r="AN87" i="2" s="1"/>
  <c r="AN88" i="2" s="1"/>
  <c r="AN90" i="2" s="1"/>
  <c r="AM6" i="4" s="1"/>
  <c r="AO86" i="2"/>
  <c r="AO87" i="2" s="1"/>
  <c r="AO88" i="2" s="1"/>
  <c r="AO90" i="2" s="1"/>
  <c r="AN6" i="4" s="1"/>
  <c r="AP86" i="2"/>
  <c r="AP87" i="2" s="1"/>
  <c r="AP88" i="2" s="1"/>
  <c r="AP90" i="2" s="1"/>
  <c r="AO6" i="4" s="1"/>
  <c r="AQ86" i="2"/>
  <c r="AQ87" i="2" s="1"/>
  <c r="AQ88" i="2" s="1"/>
  <c r="AQ90" i="2" s="1"/>
  <c r="AP6" i="4" s="1"/>
  <c r="AR86" i="2"/>
  <c r="AR87" i="2" s="1"/>
  <c r="AR88" i="2" s="1"/>
  <c r="AR90" i="2" s="1"/>
  <c r="AQ6" i="4" s="1"/>
  <c r="AS86" i="2"/>
  <c r="AS87" i="2" s="1"/>
  <c r="AS88" i="2" s="1"/>
  <c r="AS90" i="2" s="1"/>
  <c r="AR6" i="4" s="1"/>
  <c r="AT86" i="2"/>
  <c r="AT87" i="2" s="1"/>
  <c r="AT88" i="2" s="1"/>
  <c r="AT90" i="2" s="1"/>
  <c r="AS6" i="4" s="1"/>
  <c r="AU86" i="2"/>
  <c r="AU87" i="2" s="1"/>
  <c r="AU88" i="2" s="1"/>
  <c r="AU90" i="2" s="1"/>
  <c r="AT6" i="4" s="1"/>
  <c r="AV86" i="2"/>
  <c r="AV87" i="2" s="1"/>
  <c r="AV88" i="2" s="1"/>
  <c r="AV90" i="2" s="1"/>
  <c r="AU6" i="4" s="1"/>
  <c r="AW86" i="2"/>
  <c r="AW87" i="2" s="1"/>
  <c r="AW88" i="2" s="1"/>
  <c r="AW90" i="2" s="1"/>
  <c r="AV6" i="4" s="1"/>
  <c r="AX86" i="2"/>
  <c r="AX87" i="2" s="1"/>
  <c r="AX88" i="2" s="1"/>
  <c r="AX90" i="2" s="1"/>
  <c r="AW6" i="4" s="1"/>
  <c r="AY86" i="2"/>
  <c r="AY87" i="2" s="1"/>
  <c r="AY88" i="2" s="1"/>
  <c r="AY90" i="2" s="1"/>
  <c r="AX6" i="4" s="1"/>
  <c r="AZ86" i="2"/>
  <c r="AZ87" i="2" s="1"/>
  <c r="AZ88" i="2" s="1"/>
  <c r="AZ90" i="2" s="1"/>
  <c r="AY6" i="4" s="1"/>
  <c r="BA86" i="2"/>
  <c r="BA87" i="2" s="1"/>
  <c r="BA88" i="2" s="1"/>
  <c r="BA90" i="2" s="1"/>
  <c r="AZ6" i="4" s="1"/>
  <c r="BB86" i="2"/>
  <c r="BB87" i="2" s="1"/>
  <c r="BB88" i="2" s="1"/>
  <c r="BB90" i="2" s="1"/>
  <c r="BA6" i="4" s="1"/>
  <c r="BC86" i="2"/>
  <c r="BC87" i="2" s="1"/>
  <c r="BC88" i="2" s="1"/>
  <c r="BC90" i="2" s="1"/>
  <c r="BB6" i="4" s="1"/>
  <c r="BD86" i="2"/>
  <c r="BD87" i="2" s="1"/>
  <c r="BD88" i="2" s="1"/>
  <c r="BD90" i="2" s="1"/>
  <c r="BC6" i="4" s="1"/>
  <c r="BE86" i="2"/>
  <c r="BE87" i="2" s="1"/>
  <c r="BE88" i="2" s="1"/>
  <c r="BE90" i="2" s="1"/>
  <c r="BD6" i="4" s="1"/>
  <c r="BF86" i="2"/>
  <c r="BF87" i="2" s="1"/>
  <c r="BF88" i="2" s="1"/>
  <c r="BF90" i="2" s="1"/>
  <c r="BE6" i="4" s="1"/>
  <c r="BG86" i="2"/>
  <c r="BG87" i="2" s="1"/>
  <c r="BG88" i="2" s="1"/>
  <c r="BG90" i="2" s="1"/>
  <c r="BF6" i="4" s="1"/>
  <c r="BH86" i="2"/>
  <c r="BH87" i="2" s="1"/>
  <c r="BH88" i="2" s="1"/>
  <c r="BH90" i="2" s="1"/>
  <c r="BG6" i="4" s="1"/>
  <c r="BI86" i="2"/>
  <c r="BI87" i="2" s="1"/>
  <c r="BI88" i="2" s="1"/>
  <c r="BI90" i="2" s="1"/>
  <c r="BH6" i="4" s="1"/>
  <c r="BJ86" i="2"/>
  <c r="BK86" i="2"/>
  <c r="BL86" i="2"/>
  <c r="A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A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A94" i="2"/>
  <c r="B94" i="2"/>
  <c r="C94" i="2"/>
  <c r="C95" i="2" s="1"/>
  <c r="C96" i="2" s="1"/>
  <c r="D94" i="2"/>
  <c r="D95" i="2" s="1"/>
  <c r="D96" i="2" s="1"/>
  <c r="E94" i="2"/>
  <c r="E95" i="2" s="1"/>
  <c r="E96" i="2" s="1"/>
  <c r="F94" i="2"/>
  <c r="F95" i="2" s="1"/>
  <c r="F96" i="2" s="1"/>
  <c r="G94" i="2"/>
  <c r="G95" i="2" s="1"/>
  <c r="G96" i="2" s="1"/>
  <c r="H94" i="2"/>
  <c r="H95" i="2" s="1"/>
  <c r="H96" i="2" s="1"/>
  <c r="I94" i="2"/>
  <c r="I95" i="2" s="1"/>
  <c r="I96" i="2" s="1"/>
  <c r="J94" i="2"/>
  <c r="J95" i="2" s="1"/>
  <c r="J96" i="2" s="1"/>
  <c r="K94" i="2"/>
  <c r="K95" i="2" s="1"/>
  <c r="K96" i="2" s="1"/>
  <c r="L94" i="2"/>
  <c r="L95" i="2" s="1"/>
  <c r="L96" i="2" s="1"/>
  <c r="M94" i="2"/>
  <c r="M95" i="2" s="1"/>
  <c r="M96" i="2" s="1"/>
  <c r="N94" i="2"/>
  <c r="N95" i="2" s="1"/>
  <c r="N96" i="2" s="1"/>
  <c r="O94" i="2"/>
  <c r="O95" i="2" s="1"/>
  <c r="O96" i="2" s="1"/>
  <c r="P94" i="2"/>
  <c r="P95" i="2" s="1"/>
  <c r="P96" i="2" s="1"/>
  <c r="Q94" i="2"/>
  <c r="Q95" i="2" s="1"/>
  <c r="Q96" i="2" s="1"/>
  <c r="R94" i="2"/>
  <c r="R95" i="2" s="1"/>
  <c r="R96" i="2" s="1"/>
  <c r="S94" i="2"/>
  <c r="S95" i="2" s="1"/>
  <c r="S96" i="2" s="1"/>
  <c r="T94" i="2"/>
  <c r="T95" i="2" s="1"/>
  <c r="U94" i="2"/>
  <c r="U95" i="2" s="1"/>
  <c r="U96" i="2" s="1"/>
  <c r="V94" i="2"/>
  <c r="V95" i="2" s="1"/>
  <c r="V96" i="2" s="1"/>
  <c r="W94" i="2"/>
  <c r="W95" i="2" s="1"/>
  <c r="X94" i="2"/>
  <c r="X95" i="2" s="1"/>
  <c r="X96" i="2" s="1"/>
  <c r="Y94" i="2"/>
  <c r="Y95" i="2" s="1"/>
  <c r="Y96" i="2" s="1"/>
  <c r="Z94" i="2"/>
  <c r="Z95" i="2" s="1"/>
  <c r="Z96" i="2" s="1"/>
  <c r="AA94" i="2"/>
  <c r="AA95" i="2" s="1"/>
  <c r="AA96" i="2" s="1"/>
  <c r="AB94" i="2"/>
  <c r="AB95" i="2" s="1"/>
  <c r="AB96" i="2" s="1"/>
  <c r="AC94" i="2"/>
  <c r="AC95" i="2" s="1"/>
  <c r="AC96" i="2" s="1"/>
  <c r="AD94" i="2"/>
  <c r="AD95" i="2" s="1"/>
  <c r="AD96" i="2" s="1"/>
  <c r="AE94" i="2"/>
  <c r="AE95" i="2" s="1"/>
  <c r="AE96" i="2" s="1"/>
  <c r="AF94" i="2"/>
  <c r="AF95" i="2" s="1"/>
  <c r="AF96" i="2" s="1"/>
  <c r="AG94" i="2"/>
  <c r="AG95" i="2" s="1"/>
  <c r="AG96" i="2" s="1"/>
  <c r="AH94" i="2"/>
  <c r="AH95" i="2" s="1"/>
  <c r="AH96" i="2" s="1"/>
  <c r="AI94" i="2"/>
  <c r="AI95" i="2" s="1"/>
  <c r="AI96" i="2" s="1"/>
  <c r="AJ94" i="2"/>
  <c r="AJ95" i="2" s="1"/>
  <c r="AJ96" i="2" s="1"/>
  <c r="AK94" i="2"/>
  <c r="AK95" i="2" s="1"/>
  <c r="AK96" i="2" s="1"/>
  <c r="AL94" i="2"/>
  <c r="AL95" i="2" s="1"/>
  <c r="AM94" i="2"/>
  <c r="AM95" i="2" s="1"/>
  <c r="AN94" i="2"/>
  <c r="AN95" i="2" s="1"/>
  <c r="AO94" i="2"/>
  <c r="AO95" i="2" s="1"/>
  <c r="AO96" i="2" s="1"/>
  <c r="AP94" i="2"/>
  <c r="AP95" i="2" s="1"/>
  <c r="AP96" i="2" s="1"/>
  <c r="AQ94" i="2"/>
  <c r="AQ95" i="2" s="1"/>
  <c r="AR94" i="2"/>
  <c r="AR95" i="2" s="1"/>
  <c r="AS94" i="2"/>
  <c r="AS95" i="2" s="1"/>
  <c r="AT94" i="2"/>
  <c r="AT95" i="2" s="1"/>
  <c r="AU94" i="2"/>
  <c r="AU95" i="2" s="1"/>
  <c r="AV94" i="2"/>
  <c r="AV95" i="2" s="1"/>
  <c r="AW94" i="2"/>
  <c r="AW95" i="2" s="1"/>
  <c r="AW96" i="2" s="1"/>
  <c r="AX94" i="2"/>
  <c r="AX95" i="2" s="1"/>
  <c r="AX96" i="2" s="1"/>
  <c r="AY94" i="2"/>
  <c r="AY95" i="2" s="1"/>
  <c r="AZ94" i="2"/>
  <c r="AZ95" i="2" s="1"/>
  <c r="AZ96" i="2" s="1"/>
  <c r="BA94" i="2"/>
  <c r="BA95" i="2" s="1"/>
  <c r="BA96" i="2" s="1"/>
  <c r="BB94" i="2"/>
  <c r="BB95" i="2" s="1"/>
  <c r="BB96" i="2" s="1"/>
  <c r="BC94" i="2"/>
  <c r="BC95" i="2" s="1"/>
  <c r="BC96" i="2" s="1"/>
  <c r="BD94" i="2"/>
  <c r="BD95" i="2" s="1"/>
  <c r="BE94" i="2"/>
  <c r="BE95" i="2" s="1"/>
  <c r="BE96" i="2" s="1"/>
  <c r="BF94" i="2"/>
  <c r="BF95" i="2" s="1"/>
  <c r="BF96" i="2" s="1"/>
  <c r="BG94" i="2"/>
  <c r="BG95" i="2" s="1"/>
  <c r="BG96" i="2" s="1"/>
  <c r="BH94" i="2"/>
  <c r="BH95" i="2" s="1"/>
  <c r="BI94" i="2"/>
  <c r="BI95" i="2" s="1"/>
  <c r="BJ94" i="2"/>
  <c r="BK94" i="2"/>
  <c r="BL94" i="2"/>
  <c r="A98" i="2"/>
  <c r="B98" i="2"/>
  <c r="C98" i="2"/>
  <c r="C99" i="2" s="1"/>
  <c r="C100" i="2" s="1"/>
  <c r="D98" i="2"/>
  <c r="D99" i="2" s="1"/>
  <c r="D100" i="2" s="1"/>
  <c r="E98" i="2"/>
  <c r="E99" i="2" s="1"/>
  <c r="E100" i="2" s="1"/>
  <c r="F98" i="2"/>
  <c r="F99" i="2" s="1"/>
  <c r="F100" i="2" s="1"/>
  <c r="G98" i="2"/>
  <c r="G99" i="2" s="1"/>
  <c r="G100" i="2" s="1"/>
  <c r="H98" i="2"/>
  <c r="H99" i="2" s="1"/>
  <c r="H100" i="2" s="1"/>
  <c r="I98" i="2"/>
  <c r="I99" i="2" s="1"/>
  <c r="I100" i="2" s="1"/>
  <c r="J98" i="2"/>
  <c r="J99" i="2" s="1"/>
  <c r="J100" i="2" s="1"/>
  <c r="K98" i="2"/>
  <c r="K99" i="2" s="1"/>
  <c r="L98" i="2"/>
  <c r="L99" i="2" s="1"/>
  <c r="L100" i="2" s="1"/>
  <c r="M98" i="2"/>
  <c r="M99" i="2" s="1"/>
  <c r="M100" i="2" s="1"/>
  <c r="N98" i="2"/>
  <c r="N99" i="2" s="1"/>
  <c r="N100" i="2" s="1"/>
  <c r="O98" i="2"/>
  <c r="O99" i="2" s="1"/>
  <c r="O100" i="2" s="1"/>
  <c r="P98" i="2"/>
  <c r="P99" i="2" s="1"/>
  <c r="P100" i="2" s="1"/>
  <c r="Q98" i="2"/>
  <c r="Q99" i="2" s="1"/>
  <c r="Q100" i="2" s="1"/>
  <c r="R98" i="2"/>
  <c r="R99" i="2" s="1"/>
  <c r="R100" i="2" s="1"/>
  <c r="S98" i="2"/>
  <c r="S99" i="2" s="1"/>
  <c r="S100" i="2" s="1"/>
  <c r="T98" i="2"/>
  <c r="T99" i="2" s="1"/>
  <c r="U98" i="2"/>
  <c r="U99" i="2" s="1"/>
  <c r="V98" i="2"/>
  <c r="V99" i="2" s="1"/>
  <c r="V100" i="2" s="1"/>
  <c r="W98" i="2"/>
  <c r="W99" i="2" s="1"/>
  <c r="X98" i="2"/>
  <c r="X99" i="2" s="1"/>
  <c r="X100" i="2" s="1"/>
  <c r="Y98" i="2"/>
  <c r="Y99" i="2" s="1"/>
  <c r="Y100" i="2" s="1"/>
  <c r="Z98" i="2"/>
  <c r="Z99" i="2" s="1"/>
  <c r="Z100" i="2" s="1"/>
  <c r="AA98" i="2"/>
  <c r="AA99" i="2" s="1"/>
  <c r="AA100" i="2" s="1"/>
  <c r="AB98" i="2"/>
  <c r="AB99" i="2" s="1"/>
  <c r="AB100" i="2" s="1"/>
  <c r="AC98" i="2"/>
  <c r="AC99" i="2" s="1"/>
  <c r="AC100" i="2" s="1"/>
  <c r="AD98" i="2"/>
  <c r="AD99" i="2" s="1"/>
  <c r="AD100" i="2" s="1"/>
  <c r="AE98" i="2"/>
  <c r="AE99" i="2" s="1"/>
  <c r="AE100" i="2" s="1"/>
  <c r="AF98" i="2"/>
  <c r="AF99" i="2" s="1"/>
  <c r="AF100" i="2" s="1"/>
  <c r="AG98" i="2"/>
  <c r="AG99" i="2" s="1"/>
  <c r="AG100" i="2" s="1"/>
  <c r="AH98" i="2"/>
  <c r="AH99" i="2" s="1"/>
  <c r="AH100" i="2" s="1"/>
  <c r="AI98" i="2"/>
  <c r="AI99" i="2" s="1"/>
  <c r="AI100" i="2" s="1"/>
  <c r="AJ98" i="2"/>
  <c r="AJ99" i="2" s="1"/>
  <c r="AJ100" i="2" s="1"/>
  <c r="AK98" i="2"/>
  <c r="AK99" i="2" s="1"/>
  <c r="AK100" i="2" s="1"/>
  <c r="AL98" i="2"/>
  <c r="AL99" i="2" s="1"/>
  <c r="AM98" i="2"/>
  <c r="AM99" i="2" s="1"/>
  <c r="AN98" i="2"/>
  <c r="AN99" i="2" s="1"/>
  <c r="AO98" i="2"/>
  <c r="AO99" i="2" s="1"/>
  <c r="AO100" i="2" s="1"/>
  <c r="AP98" i="2"/>
  <c r="AP99" i="2" s="1"/>
  <c r="AP100" i="2" s="1"/>
  <c r="AQ98" i="2"/>
  <c r="AQ99" i="2" s="1"/>
  <c r="AR98" i="2"/>
  <c r="AR99" i="2" s="1"/>
  <c r="AS98" i="2"/>
  <c r="AS99" i="2" s="1"/>
  <c r="AT98" i="2"/>
  <c r="AT99" i="2" s="1"/>
  <c r="AU98" i="2"/>
  <c r="AU99" i="2" s="1"/>
  <c r="AV98" i="2"/>
  <c r="AV99" i="2" s="1"/>
  <c r="AW98" i="2"/>
  <c r="AW99" i="2" s="1"/>
  <c r="AW100" i="2" s="1"/>
  <c r="AX98" i="2"/>
  <c r="AX99" i="2" s="1"/>
  <c r="AX100" i="2" s="1"/>
  <c r="AY98" i="2"/>
  <c r="AY99" i="2" s="1"/>
  <c r="AZ98" i="2"/>
  <c r="AZ99" i="2" s="1"/>
  <c r="AZ100" i="2" s="1"/>
  <c r="BA98" i="2"/>
  <c r="BA99" i="2" s="1"/>
  <c r="BA100" i="2" s="1"/>
  <c r="BB98" i="2"/>
  <c r="BB99" i="2" s="1"/>
  <c r="BB100" i="2" s="1"/>
  <c r="BC98" i="2"/>
  <c r="BC99" i="2" s="1"/>
  <c r="BC100" i="2" s="1"/>
  <c r="BD98" i="2"/>
  <c r="BD99" i="2" s="1"/>
  <c r="BE98" i="2"/>
  <c r="BE99" i="2" s="1"/>
  <c r="BE100" i="2" s="1"/>
  <c r="BF98" i="2"/>
  <c r="BF99" i="2" s="1"/>
  <c r="BF100" i="2" s="1"/>
  <c r="BG98" i="2"/>
  <c r="BG99" i="2" s="1"/>
  <c r="BG100" i="2" s="1"/>
  <c r="BH98" i="2"/>
  <c r="BH99" i="2" s="1"/>
  <c r="BI98" i="2"/>
  <c r="BI99" i="2" s="1"/>
  <c r="BJ98" i="2"/>
  <c r="BK98" i="2"/>
  <c r="BL98" i="2"/>
  <c r="A102" i="2"/>
  <c r="B102" i="2"/>
  <c r="C102" i="2"/>
  <c r="C103" i="2" s="1"/>
  <c r="C104" i="2" s="1"/>
  <c r="D102" i="2"/>
  <c r="D103" i="2" s="1"/>
  <c r="D104" i="2" s="1"/>
  <c r="E102" i="2"/>
  <c r="E103" i="2" s="1"/>
  <c r="E104" i="2" s="1"/>
  <c r="F102" i="2"/>
  <c r="F103" i="2" s="1"/>
  <c r="F104" i="2" s="1"/>
  <c r="G102" i="2"/>
  <c r="G103" i="2" s="1"/>
  <c r="G104" i="2" s="1"/>
  <c r="H102" i="2"/>
  <c r="H103" i="2" s="1"/>
  <c r="H104" i="2" s="1"/>
  <c r="I102" i="2"/>
  <c r="I103" i="2" s="1"/>
  <c r="I104" i="2" s="1"/>
  <c r="J102" i="2"/>
  <c r="J103" i="2" s="1"/>
  <c r="J104" i="2" s="1"/>
  <c r="K102" i="2"/>
  <c r="K103" i="2" s="1"/>
  <c r="K104" i="2" s="1"/>
  <c r="L102" i="2"/>
  <c r="L103" i="2" s="1"/>
  <c r="L104" i="2" s="1"/>
  <c r="M102" i="2"/>
  <c r="M103" i="2" s="1"/>
  <c r="M104" i="2" s="1"/>
  <c r="N102" i="2"/>
  <c r="N103" i="2" s="1"/>
  <c r="N104" i="2" s="1"/>
  <c r="O102" i="2"/>
  <c r="O103" i="2" s="1"/>
  <c r="O104" i="2" s="1"/>
  <c r="P102" i="2"/>
  <c r="P103" i="2" s="1"/>
  <c r="P104" i="2" s="1"/>
  <c r="Q102" i="2"/>
  <c r="Q103" i="2" s="1"/>
  <c r="Q104" i="2" s="1"/>
  <c r="R102" i="2"/>
  <c r="R103" i="2" s="1"/>
  <c r="R104" i="2" s="1"/>
  <c r="S102" i="2"/>
  <c r="S103" i="2" s="1"/>
  <c r="S104" i="2" s="1"/>
  <c r="T102" i="2"/>
  <c r="T103" i="2" s="1"/>
  <c r="U102" i="2"/>
  <c r="U103" i="2" s="1"/>
  <c r="V102" i="2"/>
  <c r="V103" i="2" s="1"/>
  <c r="W102" i="2"/>
  <c r="W103" i="2" s="1"/>
  <c r="X102" i="2"/>
  <c r="X103" i="2" s="1"/>
  <c r="X104" i="2" s="1"/>
  <c r="Y102" i="2"/>
  <c r="Y103" i="2" s="1"/>
  <c r="Y104" i="2" s="1"/>
  <c r="Z102" i="2"/>
  <c r="Z103" i="2" s="1"/>
  <c r="Z104" i="2" s="1"/>
  <c r="AA102" i="2"/>
  <c r="AA103" i="2" s="1"/>
  <c r="AA104" i="2" s="1"/>
  <c r="AB102" i="2"/>
  <c r="AB103" i="2" s="1"/>
  <c r="AB104" i="2" s="1"/>
  <c r="AC102" i="2"/>
  <c r="AC103" i="2" s="1"/>
  <c r="AC104" i="2" s="1"/>
  <c r="AD102" i="2"/>
  <c r="AD103" i="2" s="1"/>
  <c r="AD104" i="2" s="1"/>
  <c r="AE102" i="2"/>
  <c r="AE103" i="2" s="1"/>
  <c r="AE104" i="2" s="1"/>
  <c r="AF102" i="2"/>
  <c r="AF103" i="2" s="1"/>
  <c r="AF104" i="2" s="1"/>
  <c r="AG102" i="2"/>
  <c r="AG103" i="2" s="1"/>
  <c r="AG104" i="2" s="1"/>
  <c r="AH102" i="2"/>
  <c r="AH103" i="2" s="1"/>
  <c r="AH104" i="2" s="1"/>
  <c r="AI102" i="2"/>
  <c r="AI103" i="2" s="1"/>
  <c r="AI104" i="2" s="1"/>
  <c r="AJ102" i="2"/>
  <c r="AJ103" i="2" s="1"/>
  <c r="AJ104" i="2" s="1"/>
  <c r="AK102" i="2"/>
  <c r="AK103" i="2" s="1"/>
  <c r="AK104" i="2" s="1"/>
  <c r="AL102" i="2"/>
  <c r="AL103" i="2" s="1"/>
  <c r="AM102" i="2"/>
  <c r="AM103" i="2" s="1"/>
  <c r="AN102" i="2"/>
  <c r="AN103" i="2" s="1"/>
  <c r="AO102" i="2"/>
  <c r="AO103" i="2" s="1"/>
  <c r="AO104" i="2" s="1"/>
  <c r="AP102" i="2"/>
  <c r="AP103" i="2" s="1"/>
  <c r="AP104" i="2" s="1"/>
  <c r="AQ102" i="2"/>
  <c r="AQ103" i="2" s="1"/>
  <c r="AR102" i="2"/>
  <c r="AR103" i="2" s="1"/>
  <c r="AS102" i="2"/>
  <c r="AS103" i="2" s="1"/>
  <c r="AT102" i="2"/>
  <c r="AT103" i="2" s="1"/>
  <c r="AU102" i="2"/>
  <c r="AU103" i="2" s="1"/>
  <c r="AV102" i="2"/>
  <c r="AV103" i="2" s="1"/>
  <c r="AW102" i="2"/>
  <c r="AW103" i="2" s="1"/>
  <c r="AW104" i="2" s="1"/>
  <c r="AX102" i="2"/>
  <c r="AX103" i="2" s="1"/>
  <c r="AX104" i="2" s="1"/>
  <c r="AY102" i="2"/>
  <c r="AY103" i="2" s="1"/>
  <c r="AZ102" i="2"/>
  <c r="AZ103" i="2" s="1"/>
  <c r="AZ104" i="2" s="1"/>
  <c r="BA102" i="2"/>
  <c r="BA103" i="2" s="1"/>
  <c r="BA104" i="2" s="1"/>
  <c r="BB102" i="2"/>
  <c r="BB103" i="2" s="1"/>
  <c r="BB104" i="2" s="1"/>
  <c r="BC102" i="2"/>
  <c r="BC103" i="2" s="1"/>
  <c r="BC104" i="2" s="1"/>
  <c r="BD102" i="2"/>
  <c r="BD103" i="2" s="1"/>
  <c r="BE102" i="2"/>
  <c r="BE103" i="2" s="1"/>
  <c r="BE104" i="2" s="1"/>
  <c r="BF102" i="2"/>
  <c r="BF103" i="2" s="1"/>
  <c r="BF104" i="2" s="1"/>
  <c r="BG102" i="2"/>
  <c r="BG103" i="2" s="1"/>
  <c r="BG104" i="2" s="1"/>
  <c r="BH102" i="2"/>
  <c r="BH103" i="2" s="1"/>
  <c r="BI102" i="2"/>
  <c r="BI103" i="2" s="1"/>
  <c r="BJ102" i="2"/>
  <c r="BK102" i="2"/>
  <c r="BL102" i="2"/>
  <c r="A106" i="2"/>
  <c r="B106" i="2"/>
  <c r="C106" i="2"/>
  <c r="C107" i="2" s="1"/>
  <c r="C108" i="2" s="1"/>
  <c r="C110" i="2" s="1"/>
  <c r="B7" i="4" s="1"/>
  <c r="D106" i="2"/>
  <c r="D107" i="2" s="1"/>
  <c r="D108" i="2" s="1"/>
  <c r="D110" i="2" s="1"/>
  <c r="C7" i="4" s="1"/>
  <c r="E106" i="2"/>
  <c r="E107" i="2" s="1"/>
  <c r="E108" i="2" s="1"/>
  <c r="E110" i="2" s="1"/>
  <c r="D7" i="4" s="1"/>
  <c r="F106" i="2"/>
  <c r="F107" i="2" s="1"/>
  <c r="F108" i="2" s="1"/>
  <c r="F110" i="2" s="1"/>
  <c r="E7" i="4" s="1"/>
  <c r="G106" i="2"/>
  <c r="G107" i="2" s="1"/>
  <c r="G108" i="2" s="1"/>
  <c r="G110" i="2" s="1"/>
  <c r="F7" i="4" s="1"/>
  <c r="H106" i="2"/>
  <c r="H107" i="2" s="1"/>
  <c r="H108" i="2" s="1"/>
  <c r="H110" i="2" s="1"/>
  <c r="G7" i="4" s="1"/>
  <c r="I106" i="2"/>
  <c r="I107" i="2" s="1"/>
  <c r="I108" i="2" s="1"/>
  <c r="I110" i="2" s="1"/>
  <c r="H7" i="4" s="1"/>
  <c r="J106" i="2"/>
  <c r="J107" i="2" s="1"/>
  <c r="J108" i="2" s="1"/>
  <c r="J110" i="2" s="1"/>
  <c r="I7" i="4" s="1"/>
  <c r="K106" i="2"/>
  <c r="K107" i="2" s="1"/>
  <c r="L106" i="2"/>
  <c r="L107" i="2" s="1"/>
  <c r="L108" i="2" s="1"/>
  <c r="L110" i="2" s="1"/>
  <c r="K7" i="4" s="1"/>
  <c r="M106" i="2"/>
  <c r="M107" i="2" s="1"/>
  <c r="M108" i="2" s="1"/>
  <c r="M110" i="2" s="1"/>
  <c r="L7" i="4" s="1"/>
  <c r="N106" i="2"/>
  <c r="N107" i="2" s="1"/>
  <c r="N108" i="2" s="1"/>
  <c r="N110" i="2" s="1"/>
  <c r="M7" i="4" s="1"/>
  <c r="O106" i="2"/>
  <c r="O107" i="2" s="1"/>
  <c r="O108" i="2" s="1"/>
  <c r="O110" i="2" s="1"/>
  <c r="N7" i="4" s="1"/>
  <c r="P106" i="2"/>
  <c r="P107" i="2" s="1"/>
  <c r="Q106" i="2"/>
  <c r="Q107" i="2" s="1"/>
  <c r="Q108" i="2" s="1"/>
  <c r="Q110" i="2" s="1"/>
  <c r="P7" i="4" s="1"/>
  <c r="R106" i="2"/>
  <c r="R107" i="2" s="1"/>
  <c r="R108" i="2" s="1"/>
  <c r="R110" i="2" s="1"/>
  <c r="Q7" i="4" s="1"/>
  <c r="S106" i="2"/>
  <c r="S107" i="2" s="1"/>
  <c r="S108" i="2" s="1"/>
  <c r="S110" i="2" s="1"/>
  <c r="R7" i="4" s="1"/>
  <c r="T106" i="2"/>
  <c r="T107" i="2" s="1"/>
  <c r="U106" i="2"/>
  <c r="U107" i="2" s="1"/>
  <c r="V106" i="2"/>
  <c r="V107" i="2" s="1"/>
  <c r="W106" i="2"/>
  <c r="W107" i="2" s="1"/>
  <c r="X106" i="2"/>
  <c r="X107" i="2" s="1"/>
  <c r="X108" i="2" s="1"/>
  <c r="X110" i="2" s="1"/>
  <c r="W7" i="4" s="1"/>
  <c r="Y106" i="2"/>
  <c r="Y107" i="2" s="1"/>
  <c r="Y108" i="2" s="1"/>
  <c r="Y110" i="2" s="1"/>
  <c r="X7" i="4" s="1"/>
  <c r="Z106" i="2"/>
  <c r="Z107" i="2" s="1"/>
  <c r="Z108" i="2" s="1"/>
  <c r="Z110" i="2" s="1"/>
  <c r="Y7" i="4" s="1"/>
  <c r="AA106" i="2"/>
  <c r="AA107" i="2" s="1"/>
  <c r="AA108" i="2" s="1"/>
  <c r="AA110" i="2" s="1"/>
  <c r="Z7" i="4" s="1"/>
  <c r="AB106" i="2"/>
  <c r="AB107" i="2" s="1"/>
  <c r="AB108" i="2" s="1"/>
  <c r="AB110" i="2" s="1"/>
  <c r="AA7" i="4" s="1"/>
  <c r="AC106" i="2"/>
  <c r="AC107" i="2" s="1"/>
  <c r="AC108" i="2" s="1"/>
  <c r="AC110" i="2" s="1"/>
  <c r="AB7" i="4" s="1"/>
  <c r="AD106" i="2"/>
  <c r="AD107" i="2" s="1"/>
  <c r="AD108" i="2" s="1"/>
  <c r="AD110" i="2" s="1"/>
  <c r="AC7" i="4" s="1"/>
  <c r="AE106" i="2"/>
  <c r="AE107" i="2" s="1"/>
  <c r="AE108" i="2" s="1"/>
  <c r="AE110" i="2" s="1"/>
  <c r="AD7" i="4" s="1"/>
  <c r="AF106" i="2"/>
  <c r="AF107" i="2" s="1"/>
  <c r="AF108" i="2" s="1"/>
  <c r="AF110" i="2" s="1"/>
  <c r="AE7" i="4" s="1"/>
  <c r="AG106" i="2"/>
  <c r="AG107" i="2" s="1"/>
  <c r="AG108" i="2" s="1"/>
  <c r="AG110" i="2" s="1"/>
  <c r="AF7" i="4" s="1"/>
  <c r="AH106" i="2"/>
  <c r="AH107" i="2" s="1"/>
  <c r="AH108" i="2" s="1"/>
  <c r="AH110" i="2" s="1"/>
  <c r="AG7" i="4" s="1"/>
  <c r="AI106" i="2"/>
  <c r="AI107" i="2" s="1"/>
  <c r="AI108" i="2" s="1"/>
  <c r="AI110" i="2" s="1"/>
  <c r="AH7" i="4" s="1"/>
  <c r="AJ106" i="2"/>
  <c r="AJ107" i="2" s="1"/>
  <c r="AJ108" i="2" s="1"/>
  <c r="AJ110" i="2" s="1"/>
  <c r="AI7" i="4" s="1"/>
  <c r="AK106" i="2"/>
  <c r="AK107" i="2" s="1"/>
  <c r="AK108" i="2" s="1"/>
  <c r="AK110" i="2" s="1"/>
  <c r="AJ7" i="4" s="1"/>
  <c r="AL106" i="2"/>
  <c r="AL107" i="2" s="1"/>
  <c r="AM106" i="2"/>
  <c r="AM107" i="2" s="1"/>
  <c r="AN106" i="2"/>
  <c r="AN107" i="2" s="1"/>
  <c r="AO106" i="2"/>
  <c r="AO107" i="2" s="1"/>
  <c r="AO108" i="2" s="1"/>
  <c r="AO110" i="2" s="1"/>
  <c r="AN7" i="4" s="1"/>
  <c r="AP106" i="2"/>
  <c r="AP107" i="2" s="1"/>
  <c r="AP108" i="2" s="1"/>
  <c r="AP110" i="2" s="1"/>
  <c r="AO7" i="4" s="1"/>
  <c r="AQ106" i="2"/>
  <c r="AQ107" i="2" s="1"/>
  <c r="AR106" i="2"/>
  <c r="AR107" i="2" s="1"/>
  <c r="AS106" i="2"/>
  <c r="AS107" i="2" s="1"/>
  <c r="AT106" i="2"/>
  <c r="AT107" i="2" s="1"/>
  <c r="AU106" i="2"/>
  <c r="AU107" i="2" s="1"/>
  <c r="AV106" i="2"/>
  <c r="AV107" i="2" s="1"/>
  <c r="AW106" i="2"/>
  <c r="AW107" i="2" s="1"/>
  <c r="AW108" i="2" s="1"/>
  <c r="AW110" i="2" s="1"/>
  <c r="AV7" i="4" s="1"/>
  <c r="AX106" i="2"/>
  <c r="AX107" i="2" s="1"/>
  <c r="AX108" i="2" s="1"/>
  <c r="AX110" i="2" s="1"/>
  <c r="AW7" i="4" s="1"/>
  <c r="AY106" i="2"/>
  <c r="AY107" i="2" s="1"/>
  <c r="AZ106" i="2"/>
  <c r="AZ107" i="2" s="1"/>
  <c r="BA106" i="2"/>
  <c r="BA107" i="2" s="1"/>
  <c r="BB106" i="2"/>
  <c r="BB107" i="2" s="1"/>
  <c r="BB108" i="2" s="1"/>
  <c r="BB110" i="2" s="1"/>
  <c r="BA7" i="4" s="1"/>
  <c r="BC106" i="2"/>
  <c r="BC107" i="2" s="1"/>
  <c r="BD106" i="2"/>
  <c r="BD107" i="2" s="1"/>
  <c r="BE106" i="2"/>
  <c r="BE107" i="2" s="1"/>
  <c r="BE108" i="2" s="1"/>
  <c r="BE110" i="2" s="1"/>
  <c r="BD7" i="4" s="1"/>
  <c r="BF106" i="2"/>
  <c r="BF107" i="2" s="1"/>
  <c r="BF108" i="2" s="1"/>
  <c r="BF110" i="2" s="1"/>
  <c r="BE7" i="4" s="1"/>
  <c r="BG106" i="2"/>
  <c r="BG107" i="2" s="1"/>
  <c r="BG108" i="2" s="1"/>
  <c r="BG110" i="2" s="1"/>
  <c r="BF7" i="4" s="1"/>
  <c r="BH106" i="2"/>
  <c r="BH107" i="2" s="1"/>
  <c r="BI106" i="2"/>
  <c r="BI107" i="2" s="1"/>
  <c r="BJ106" i="2"/>
  <c r="BK106" i="2"/>
  <c r="BL106" i="2"/>
  <c r="A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A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A114" i="2"/>
  <c r="B114" i="2"/>
  <c r="C114" i="2"/>
  <c r="C115" i="2" s="1"/>
  <c r="C116" i="2" s="1"/>
  <c r="D114" i="2"/>
  <c r="D115" i="2" s="1"/>
  <c r="D116" i="2" s="1"/>
  <c r="E114" i="2"/>
  <c r="E115" i="2" s="1"/>
  <c r="E116" i="2" s="1"/>
  <c r="F114" i="2"/>
  <c r="F115" i="2" s="1"/>
  <c r="F116" i="2" s="1"/>
  <c r="G114" i="2"/>
  <c r="G115" i="2" s="1"/>
  <c r="G116" i="2" s="1"/>
  <c r="H114" i="2"/>
  <c r="H115" i="2" s="1"/>
  <c r="H116" i="2" s="1"/>
  <c r="I114" i="2"/>
  <c r="I115" i="2" s="1"/>
  <c r="J114" i="2"/>
  <c r="J115" i="2" s="1"/>
  <c r="J116" i="2" s="1"/>
  <c r="K114" i="2"/>
  <c r="K115" i="2" s="1"/>
  <c r="K116" i="2" s="1"/>
  <c r="L114" i="2"/>
  <c r="L115" i="2" s="1"/>
  <c r="L116" i="2" s="1"/>
  <c r="M114" i="2"/>
  <c r="M115" i="2" s="1"/>
  <c r="M116" i="2" s="1"/>
  <c r="N114" i="2"/>
  <c r="N115" i="2" s="1"/>
  <c r="N116" i="2" s="1"/>
  <c r="O114" i="2"/>
  <c r="O115" i="2" s="1"/>
  <c r="O116" i="2" s="1"/>
  <c r="P114" i="2"/>
  <c r="P115" i="2" s="1"/>
  <c r="Q114" i="2"/>
  <c r="Q115" i="2" s="1"/>
  <c r="R114" i="2"/>
  <c r="R115" i="2" s="1"/>
  <c r="R116" i="2" s="1"/>
  <c r="S114" i="2"/>
  <c r="S115" i="2" s="1"/>
  <c r="S116" i="2" s="1"/>
  <c r="T114" i="2"/>
  <c r="T115" i="2" s="1"/>
  <c r="T116" i="2" s="1"/>
  <c r="U114" i="2"/>
  <c r="U115" i="2" s="1"/>
  <c r="U116" i="2" s="1"/>
  <c r="V114" i="2"/>
  <c r="V115" i="2" s="1"/>
  <c r="V116" i="2" s="1"/>
  <c r="W114" i="2"/>
  <c r="W115" i="2" s="1"/>
  <c r="W116" i="2" s="1"/>
  <c r="X114" i="2"/>
  <c r="X115" i="2" s="1"/>
  <c r="X116" i="2" s="1"/>
  <c r="Y114" i="2"/>
  <c r="Y115" i="2" s="1"/>
  <c r="Z114" i="2"/>
  <c r="Z115" i="2" s="1"/>
  <c r="Z116" i="2" s="1"/>
  <c r="AA114" i="2"/>
  <c r="AA115" i="2" s="1"/>
  <c r="AA116" i="2" s="1"/>
  <c r="AB114" i="2"/>
  <c r="AB115" i="2" s="1"/>
  <c r="AB116" i="2" s="1"/>
  <c r="AC114" i="2"/>
  <c r="AC115" i="2" s="1"/>
  <c r="AC116" i="2" s="1"/>
  <c r="AD114" i="2"/>
  <c r="AD115" i="2" s="1"/>
  <c r="AD116" i="2" s="1"/>
  <c r="AE114" i="2"/>
  <c r="AE115" i="2" s="1"/>
  <c r="AE116" i="2" s="1"/>
  <c r="AF114" i="2"/>
  <c r="AF115" i="2" s="1"/>
  <c r="AF116" i="2" s="1"/>
  <c r="AG114" i="2"/>
  <c r="AG115" i="2" s="1"/>
  <c r="AG116" i="2" s="1"/>
  <c r="AH114" i="2"/>
  <c r="AH115" i="2" s="1"/>
  <c r="AH116" i="2" s="1"/>
  <c r="AI114" i="2"/>
  <c r="AI115" i="2" s="1"/>
  <c r="AI116" i="2" s="1"/>
  <c r="AJ114" i="2"/>
  <c r="AJ115" i="2" s="1"/>
  <c r="AJ116" i="2" s="1"/>
  <c r="AK114" i="2"/>
  <c r="AK115" i="2" s="1"/>
  <c r="AK116" i="2" s="1"/>
  <c r="AL114" i="2"/>
  <c r="AL115" i="2" s="1"/>
  <c r="AL116" i="2" s="1"/>
  <c r="AM114" i="2"/>
  <c r="AM115" i="2" s="1"/>
  <c r="AM116" i="2" s="1"/>
  <c r="AN114" i="2"/>
  <c r="AN115" i="2" s="1"/>
  <c r="AN116" i="2" s="1"/>
  <c r="AO114" i="2"/>
  <c r="AO115" i="2" s="1"/>
  <c r="AO116" i="2" s="1"/>
  <c r="AP114" i="2"/>
  <c r="AP115" i="2" s="1"/>
  <c r="AP116" i="2" s="1"/>
  <c r="AQ114" i="2"/>
  <c r="AQ115" i="2" s="1"/>
  <c r="AQ116" i="2" s="1"/>
  <c r="AR114" i="2"/>
  <c r="AR115" i="2" s="1"/>
  <c r="AR116" i="2" s="1"/>
  <c r="AS114" i="2"/>
  <c r="AS115" i="2" s="1"/>
  <c r="AS116" i="2" s="1"/>
  <c r="AT114" i="2"/>
  <c r="AT115" i="2" s="1"/>
  <c r="AT116" i="2" s="1"/>
  <c r="AU114" i="2"/>
  <c r="AU115" i="2" s="1"/>
  <c r="AU116" i="2" s="1"/>
  <c r="AV114" i="2"/>
  <c r="AV115" i="2" s="1"/>
  <c r="AV116" i="2" s="1"/>
  <c r="AW114" i="2"/>
  <c r="AW115" i="2" s="1"/>
  <c r="AW116" i="2" s="1"/>
  <c r="AX114" i="2"/>
  <c r="AX115" i="2" s="1"/>
  <c r="AX116" i="2" s="1"/>
  <c r="AY114" i="2"/>
  <c r="AY115" i="2" s="1"/>
  <c r="AY116" i="2" s="1"/>
  <c r="AZ114" i="2"/>
  <c r="AZ115" i="2" s="1"/>
  <c r="AZ116" i="2" s="1"/>
  <c r="BA114" i="2"/>
  <c r="BA115" i="2" s="1"/>
  <c r="BA116" i="2" s="1"/>
  <c r="BB114" i="2"/>
  <c r="BB115" i="2" s="1"/>
  <c r="BB116" i="2" s="1"/>
  <c r="BC114" i="2"/>
  <c r="BC115" i="2" s="1"/>
  <c r="BC116" i="2" s="1"/>
  <c r="BD114" i="2"/>
  <c r="BD115" i="2" s="1"/>
  <c r="BD116" i="2" s="1"/>
  <c r="BE114" i="2"/>
  <c r="BE115" i="2" s="1"/>
  <c r="BE116" i="2" s="1"/>
  <c r="BF114" i="2"/>
  <c r="BF115" i="2" s="1"/>
  <c r="BF116" i="2" s="1"/>
  <c r="BG114" i="2"/>
  <c r="BG115" i="2" s="1"/>
  <c r="BG116" i="2" s="1"/>
  <c r="BH114" i="2"/>
  <c r="BH115" i="2" s="1"/>
  <c r="BH116" i="2" s="1"/>
  <c r="BI114" i="2"/>
  <c r="BI115" i="2" s="1"/>
  <c r="BI116" i="2" s="1"/>
  <c r="BJ114" i="2"/>
  <c r="BK114" i="2"/>
  <c r="BL114" i="2"/>
  <c r="A118" i="2"/>
  <c r="B118" i="2"/>
  <c r="C118" i="2"/>
  <c r="C119" i="2" s="1"/>
  <c r="C120" i="2" s="1"/>
  <c r="D118" i="2"/>
  <c r="D119" i="2" s="1"/>
  <c r="D120" i="2" s="1"/>
  <c r="E118" i="2"/>
  <c r="E119" i="2" s="1"/>
  <c r="E120" i="2" s="1"/>
  <c r="F118" i="2"/>
  <c r="F119" i="2" s="1"/>
  <c r="F120" i="2" s="1"/>
  <c r="G118" i="2"/>
  <c r="G119" i="2" s="1"/>
  <c r="G120" i="2" s="1"/>
  <c r="H118" i="2"/>
  <c r="H119" i="2" s="1"/>
  <c r="H120" i="2" s="1"/>
  <c r="I118" i="2"/>
  <c r="I119" i="2" s="1"/>
  <c r="I120" i="2" s="1"/>
  <c r="J118" i="2"/>
  <c r="J119" i="2" s="1"/>
  <c r="J120" i="2" s="1"/>
  <c r="K118" i="2"/>
  <c r="K119" i="2" s="1"/>
  <c r="K120" i="2" s="1"/>
  <c r="L118" i="2"/>
  <c r="L119" i="2" s="1"/>
  <c r="L120" i="2" s="1"/>
  <c r="M118" i="2"/>
  <c r="M119" i="2" s="1"/>
  <c r="M120" i="2" s="1"/>
  <c r="N118" i="2"/>
  <c r="N119" i="2" s="1"/>
  <c r="N120" i="2" s="1"/>
  <c r="O118" i="2"/>
  <c r="O119" i="2" s="1"/>
  <c r="O120" i="2" s="1"/>
  <c r="P118" i="2"/>
  <c r="P119" i="2" s="1"/>
  <c r="Q118" i="2"/>
  <c r="Q119" i="2" s="1"/>
  <c r="R118" i="2"/>
  <c r="R119" i="2" s="1"/>
  <c r="R120" i="2" s="1"/>
  <c r="S118" i="2"/>
  <c r="S119" i="2" s="1"/>
  <c r="S120" i="2" s="1"/>
  <c r="T118" i="2"/>
  <c r="T119" i="2" s="1"/>
  <c r="T120" i="2" s="1"/>
  <c r="U118" i="2"/>
  <c r="U119" i="2" s="1"/>
  <c r="U120" i="2" s="1"/>
  <c r="V118" i="2"/>
  <c r="V119" i="2" s="1"/>
  <c r="V120" i="2" s="1"/>
  <c r="W118" i="2"/>
  <c r="W119" i="2" s="1"/>
  <c r="W120" i="2" s="1"/>
  <c r="X118" i="2"/>
  <c r="X119" i="2" s="1"/>
  <c r="X120" i="2" s="1"/>
  <c r="Y118" i="2"/>
  <c r="Y119" i="2" s="1"/>
  <c r="Z118" i="2"/>
  <c r="Z119" i="2" s="1"/>
  <c r="Z120" i="2" s="1"/>
  <c r="AA118" i="2"/>
  <c r="AA119" i="2" s="1"/>
  <c r="AA120" i="2" s="1"/>
  <c r="AB118" i="2"/>
  <c r="AB119" i="2" s="1"/>
  <c r="AB120" i="2" s="1"/>
  <c r="AC118" i="2"/>
  <c r="AC119" i="2" s="1"/>
  <c r="AC120" i="2" s="1"/>
  <c r="AD118" i="2"/>
  <c r="AD119" i="2" s="1"/>
  <c r="AD120" i="2" s="1"/>
  <c r="AE118" i="2"/>
  <c r="AE119" i="2" s="1"/>
  <c r="AE120" i="2" s="1"/>
  <c r="AF118" i="2"/>
  <c r="AF119" i="2" s="1"/>
  <c r="AF120" i="2" s="1"/>
  <c r="AG118" i="2"/>
  <c r="AG119" i="2" s="1"/>
  <c r="AG120" i="2" s="1"/>
  <c r="AH118" i="2"/>
  <c r="AH119" i="2" s="1"/>
  <c r="AH120" i="2" s="1"/>
  <c r="AI118" i="2"/>
  <c r="AI119" i="2" s="1"/>
  <c r="AI120" i="2" s="1"/>
  <c r="AJ118" i="2"/>
  <c r="AJ119" i="2" s="1"/>
  <c r="AJ120" i="2" s="1"/>
  <c r="AK118" i="2"/>
  <c r="AK119" i="2" s="1"/>
  <c r="AK120" i="2" s="1"/>
  <c r="AL118" i="2"/>
  <c r="AL119" i="2" s="1"/>
  <c r="AL120" i="2" s="1"/>
  <c r="AM118" i="2"/>
  <c r="AM119" i="2" s="1"/>
  <c r="AM120" i="2" s="1"/>
  <c r="AN118" i="2"/>
  <c r="AN119" i="2" s="1"/>
  <c r="AN120" i="2" s="1"/>
  <c r="AO118" i="2"/>
  <c r="AO119" i="2" s="1"/>
  <c r="AO120" i="2" s="1"/>
  <c r="AP118" i="2"/>
  <c r="AP119" i="2" s="1"/>
  <c r="AP120" i="2" s="1"/>
  <c r="AQ118" i="2"/>
  <c r="AQ119" i="2" s="1"/>
  <c r="AQ120" i="2" s="1"/>
  <c r="AR118" i="2"/>
  <c r="AR119" i="2" s="1"/>
  <c r="AR120" i="2" s="1"/>
  <c r="AS118" i="2"/>
  <c r="AS119" i="2" s="1"/>
  <c r="AS120" i="2" s="1"/>
  <c r="AT118" i="2"/>
  <c r="AT119" i="2" s="1"/>
  <c r="AT120" i="2" s="1"/>
  <c r="AU118" i="2"/>
  <c r="AU119" i="2" s="1"/>
  <c r="AU120" i="2" s="1"/>
  <c r="AV118" i="2"/>
  <c r="AV119" i="2" s="1"/>
  <c r="AV120" i="2" s="1"/>
  <c r="AW118" i="2"/>
  <c r="AW119" i="2" s="1"/>
  <c r="AW120" i="2" s="1"/>
  <c r="AX118" i="2"/>
  <c r="AX119" i="2" s="1"/>
  <c r="AX120" i="2" s="1"/>
  <c r="AY118" i="2"/>
  <c r="AY119" i="2" s="1"/>
  <c r="AY120" i="2" s="1"/>
  <c r="AZ118" i="2"/>
  <c r="AZ119" i="2" s="1"/>
  <c r="AZ120" i="2" s="1"/>
  <c r="BA118" i="2"/>
  <c r="BA119" i="2" s="1"/>
  <c r="BA120" i="2" s="1"/>
  <c r="BB118" i="2"/>
  <c r="BB119" i="2" s="1"/>
  <c r="BB120" i="2" s="1"/>
  <c r="BC118" i="2"/>
  <c r="BC119" i="2" s="1"/>
  <c r="BC120" i="2" s="1"/>
  <c r="BD118" i="2"/>
  <c r="BD119" i="2" s="1"/>
  <c r="BD120" i="2" s="1"/>
  <c r="BE118" i="2"/>
  <c r="BE119" i="2" s="1"/>
  <c r="BE120" i="2" s="1"/>
  <c r="BF118" i="2"/>
  <c r="BF119" i="2" s="1"/>
  <c r="BF120" i="2" s="1"/>
  <c r="BG118" i="2"/>
  <c r="BG119" i="2" s="1"/>
  <c r="BG120" i="2" s="1"/>
  <c r="BH118" i="2"/>
  <c r="BH119" i="2" s="1"/>
  <c r="BH120" i="2" s="1"/>
  <c r="BI118" i="2"/>
  <c r="BI119" i="2" s="1"/>
  <c r="BI120" i="2" s="1"/>
  <c r="BJ118" i="2"/>
  <c r="BK118" i="2"/>
  <c r="BL118" i="2"/>
  <c r="A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A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A124" i="2"/>
  <c r="C124" i="2"/>
  <c r="C125" i="2" s="1"/>
  <c r="D124" i="2"/>
  <c r="D125" i="2" s="1"/>
  <c r="E124" i="2"/>
  <c r="E125" i="2" s="1"/>
  <c r="F124" i="2"/>
  <c r="F125" i="2" s="1"/>
  <c r="G124" i="2"/>
  <c r="G125" i="2" s="1"/>
  <c r="H124" i="2"/>
  <c r="H125" i="2" s="1"/>
  <c r="I124" i="2"/>
  <c r="I125" i="2" s="1"/>
  <c r="J124" i="2"/>
  <c r="J125" i="2" s="1"/>
  <c r="K124" i="2"/>
  <c r="K125" i="2" s="1"/>
  <c r="L124" i="2"/>
  <c r="L125" i="2" s="1"/>
  <c r="M124" i="2"/>
  <c r="M125" i="2" s="1"/>
  <c r="N124" i="2"/>
  <c r="N125" i="2" s="1"/>
  <c r="O124" i="2"/>
  <c r="O125" i="2" s="1"/>
  <c r="P124" i="2"/>
  <c r="P125" i="2" s="1"/>
  <c r="Q124" i="2"/>
  <c r="Q125" i="2" s="1"/>
  <c r="R124" i="2"/>
  <c r="R125" i="2" s="1"/>
  <c r="S124" i="2"/>
  <c r="S125" i="2" s="1"/>
  <c r="T124" i="2"/>
  <c r="T125" i="2" s="1"/>
  <c r="U124" i="2"/>
  <c r="U125" i="2" s="1"/>
  <c r="V124" i="2"/>
  <c r="V125" i="2" s="1"/>
  <c r="W124" i="2"/>
  <c r="W125" i="2" s="1"/>
  <c r="X124" i="2"/>
  <c r="X125" i="2" s="1"/>
  <c r="Y124" i="2"/>
  <c r="Y125" i="2" s="1"/>
  <c r="Z124" i="2"/>
  <c r="Z125" i="2" s="1"/>
  <c r="AA124" i="2"/>
  <c r="AA125" i="2" s="1"/>
  <c r="AB124" i="2"/>
  <c r="AB125" i="2" s="1"/>
  <c r="AC124" i="2"/>
  <c r="AC125" i="2" s="1"/>
  <c r="AD124" i="2"/>
  <c r="AD125" i="2" s="1"/>
  <c r="AE124" i="2"/>
  <c r="AE125" i="2" s="1"/>
  <c r="AF124" i="2"/>
  <c r="AF125" i="2" s="1"/>
  <c r="AG124" i="2"/>
  <c r="AG125" i="2" s="1"/>
  <c r="AH124" i="2"/>
  <c r="AH125" i="2" s="1"/>
  <c r="AI124" i="2"/>
  <c r="AI125" i="2" s="1"/>
  <c r="AJ124" i="2"/>
  <c r="AJ125" i="2" s="1"/>
  <c r="AK124" i="2"/>
  <c r="AK125" i="2" s="1"/>
  <c r="AL124" i="2"/>
  <c r="AL125" i="2" s="1"/>
  <c r="AM124" i="2"/>
  <c r="AM125" i="2" s="1"/>
  <c r="AN124" i="2"/>
  <c r="AN125" i="2" s="1"/>
  <c r="AO124" i="2"/>
  <c r="AO125" i="2" s="1"/>
  <c r="AP124" i="2"/>
  <c r="AP125" i="2" s="1"/>
  <c r="AQ124" i="2"/>
  <c r="AQ125" i="2" s="1"/>
  <c r="AR124" i="2"/>
  <c r="AR125" i="2" s="1"/>
  <c r="AS124" i="2"/>
  <c r="AS125" i="2" s="1"/>
  <c r="AT124" i="2"/>
  <c r="AT125" i="2" s="1"/>
  <c r="AU124" i="2"/>
  <c r="AU125" i="2" s="1"/>
  <c r="AV124" i="2"/>
  <c r="AV125" i="2" s="1"/>
  <c r="AW124" i="2"/>
  <c r="AW125" i="2" s="1"/>
  <c r="AX124" i="2"/>
  <c r="AX125" i="2" s="1"/>
  <c r="AY124" i="2"/>
  <c r="AY125" i="2" s="1"/>
  <c r="AZ124" i="2"/>
  <c r="AZ125" i="2" s="1"/>
  <c r="BA124" i="2"/>
  <c r="BA125" i="2" s="1"/>
  <c r="BB124" i="2"/>
  <c r="BB125" i="2" s="1"/>
  <c r="BC124" i="2"/>
  <c r="BC125" i="2" s="1"/>
  <c r="BD124" i="2"/>
  <c r="BD125" i="2" s="1"/>
  <c r="BE124" i="2"/>
  <c r="BE125" i="2" s="1"/>
  <c r="BF124" i="2"/>
  <c r="BF125" i="2" s="1"/>
  <c r="BG124" i="2"/>
  <c r="BG125" i="2" s="1"/>
  <c r="BH124" i="2"/>
  <c r="BH125" i="2" s="1"/>
  <c r="BI124" i="2"/>
  <c r="BI125" i="2" s="1"/>
  <c r="BJ124" i="2"/>
  <c r="BK124" i="2"/>
  <c r="BL124" i="2"/>
  <c r="A126" i="2"/>
  <c r="C126" i="2"/>
  <c r="C127" i="2" s="1"/>
  <c r="D126" i="2"/>
  <c r="D127" i="2" s="1"/>
  <c r="E126" i="2"/>
  <c r="E127" i="2" s="1"/>
  <c r="F126" i="2"/>
  <c r="F127" i="2" s="1"/>
  <c r="G126" i="2"/>
  <c r="G127" i="2" s="1"/>
  <c r="H126" i="2"/>
  <c r="H127" i="2" s="1"/>
  <c r="I126" i="2"/>
  <c r="I127" i="2" s="1"/>
  <c r="J126" i="2"/>
  <c r="J127" i="2" s="1"/>
  <c r="K126" i="2"/>
  <c r="K127" i="2" s="1"/>
  <c r="L126" i="2"/>
  <c r="L127" i="2" s="1"/>
  <c r="M126" i="2"/>
  <c r="M127" i="2" s="1"/>
  <c r="N126" i="2"/>
  <c r="N127" i="2" s="1"/>
  <c r="O126" i="2"/>
  <c r="O127" i="2" s="1"/>
  <c r="P126" i="2"/>
  <c r="P127" i="2" s="1"/>
  <c r="Q126" i="2"/>
  <c r="Q127" i="2" s="1"/>
  <c r="R126" i="2"/>
  <c r="R127" i="2" s="1"/>
  <c r="S126" i="2"/>
  <c r="S127" i="2" s="1"/>
  <c r="T126" i="2"/>
  <c r="T127" i="2" s="1"/>
  <c r="U126" i="2"/>
  <c r="U127" i="2" s="1"/>
  <c r="V126" i="2"/>
  <c r="V127" i="2" s="1"/>
  <c r="W126" i="2"/>
  <c r="W127" i="2" s="1"/>
  <c r="X126" i="2"/>
  <c r="X127" i="2" s="1"/>
  <c r="Y126" i="2"/>
  <c r="Y127" i="2" s="1"/>
  <c r="Z126" i="2"/>
  <c r="Z127" i="2" s="1"/>
  <c r="AA126" i="2"/>
  <c r="AA127" i="2" s="1"/>
  <c r="AB126" i="2"/>
  <c r="AB127" i="2" s="1"/>
  <c r="AC126" i="2"/>
  <c r="AC127" i="2" s="1"/>
  <c r="AD126" i="2"/>
  <c r="AD127" i="2" s="1"/>
  <c r="AE126" i="2"/>
  <c r="AE127" i="2" s="1"/>
  <c r="AF126" i="2"/>
  <c r="AF127" i="2" s="1"/>
  <c r="AG126" i="2"/>
  <c r="AG127" i="2" s="1"/>
  <c r="AH126" i="2"/>
  <c r="AH127" i="2" s="1"/>
  <c r="AI126" i="2"/>
  <c r="AI127" i="2" s="1"/>
  <c r="AJ126" i="2"/>
  <c r="AJ127" i="2" s="1"/>
  <c r="AK126" i="2"/>
  <c r="AK127" i="2" s="1"/>
  <c r="AL126" i="2"/>
  <c r="AL127" i="2" s="1"/>
  <c r="AM126" i="2"/>
  <c r="AM127" i="2" s="1"/>
  <c r="AN126" i="2"/>
  <c r="AN127" i="2" s="1"/>
  <c r="AO126" i="2"/>
  <c r="AO127" i="2" s="1"/>
  <c r="AP126" i="2"/>
  <c r="AP127" i="2" s="1"/>
  <c r="AQ126" i="2"/>
  <c r="AQ127" i="2" s="1"/>
  <c r="AR126" i="2"/>
  <c r="AR127" i="2" s="1"/>
  <c r="AS126" i="2"/>
  <c r="AS127" i="2" s="1"/>
  <c r="AT126" i="2"/>
  <c r="AT127" i="2" s="1"/>
  <c r="AU126" i="2"/>
  <c r="AU127" i="2" s="1"/>
  <c r="AV126" i="2"/>
  <c r="AV127" i="2" s="1"/>
  <c r="AW126" i="2"/>
  <c r="AW127" i="2" s="1"/>
  <c r="AX126" i="2"/>
  <c r="AX127" i="2" s="1"/>
  <c r="AY126" i="2"/>
  <c r="AY127" i="2" s="1"/>
  <c r="AZ126" i="2"/>
  <c r="AZ127" i="2" s="1"/>
  <c r="BA126" i="2"/>
  <c r="BA127" i="2" s="1"/>
  <c r="BB126" i="2"/>
  <c r="BB127" i="2" s="1"/>
  <c r="BC126" i="2"/>
  <c r="BC127" i="2" s="1"/>
  <c r="BD126" i="2"/>
  <c r="BD127" i="2" s="1"/>
  <c r="BE126" i="2"/>
  <c r="BE127" i="2" s="1"/>
  <c r="BF126" i="2"/>
  <c r="BF127" i="2" s="1"/>
  <c r="BG126" i="2"/>
  <c r="BG127" i="2" s="1"/>
  <c r="BH126" i="2"/>
  <c r="BH127" i="2" s="1"/>
  <c r="BI126" i="2"/>
  <c r="BI127" i="2" s="1"/>
  <c r="BJ126" i="2"/>
  <c r="BK126" i="2"/>
  <c r="BL126" i="2"/>
  <c r="A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A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I108" i="2" l="1"/>
  <c r="BI110" i="2" s="1"/>
  <c r="BH7" i="4" s="1"/>
  <c r="BA108" i="2"/>
  <c r="BA110" i="2" s="1"/>
  <c r="AZ7" i="4" s="1"/>
  <c r="AS108" i="2"/>
  <c r="AS110" i="2" s="1"/>
  <c r="AR7" i="4" s="1"/>
  <c r="U108" i="2"/>
  <c r="U110" i="2" s="1"/>
  <c r="T7" i="4" s="1"/>
  <c r="BI104" i="2"/>
  <c r="AS104" i="2"/>
  <c r="U104" i="2"/>
  <c r="BI100" i="2"/>
  <c r="AS100" i="2"/>
  <c r="U100" i="2"/>
  <c r="BI96" i="2"/>
  <c r="AS96" i="2"/>
  <c r="BI61" i="2"/>
  <c r="BI63" i="2" s="1"/>
  <c r="BH4" i="4" s="1"/>
  <c r="BA61" i="2"/>
  <c r="BA63" i="2" s="1"/>
  <c r="AZ4" i="4" s="1"/>
  <c r="AS61" i="2"/>
  <c r="AS63" i="2" s="1"/>
  <c r="AR4" i="4" s="1"/>
  <c r="U61" i="2"/>
  <c r="U63" i="2" s="1"/>
  <c r="T4" i="4" s="1"/>
  <c r="BI57" i="2"/>
  <c r="BA57" i="2"/>
  <c r="AS57" i="2"/>
  <c r="U57" i="2"/>
  <c r="BI53" i="2"/>
  <c r="AS53" i="2"/>
  <c r="U53" i="2"/>
  <c r="BI49" i="2"/>
  <c r="AS49" i="2"/>
  <c r="U49" i="2"/>
  <c r="BI45" i="2"/>
  <c r="AS45" i="2"/>
  <c r="BH108" i="2"/>
  <c r="BH110" i="2" s="1"/>
  <c r="BG7" i="4" s="1"/>
  <c r="AZ108" i="2"/>
  <c r="AZ110" i="2" s="1"/>
  <c r="AY7" i="4" s="1"/>
  <c r="AR108" i="2"/>
  <c r="AR110" i="2" s="1"/>
  <c r="AQ7" i="4" s="1"/>
  <c r="T108" i="2"/>
  <c r="T110" i="2" s="1"/>
  <c r="S7" i="4" s="1"/>
  <c r="BH104" i="2"/>
  <c r="AR104" i="2"/>
  <c r="T104" i="2"/>
  <c r="BH100" i="2"/>
  <c r="AR100" i="2"/>
  <c r="T100" i="2"/>
  <c r="BH96" i="2"/>
  <c r="AR96" i="2"/>
  <c r="T96" i="2"/>
  <c r="BH61" i="2"/>
  <c r="BH63" i="2" s="1"/>
  <c r="BG4" i="4" s="1"/>
  <c r="AZ61" i="2"/>
  <c r="AZ63" i="2" s="1"/>
  <c r="AY4" i="4" s="1"/>
  <c r="AR61" i="2"/>
  <c r="AR63" i="2" s="1"/>
  <c r="AQ4" i="4" s="1"/>
  <c r="T61" i="2"/>
  <c r="T63" i="2" s="1"/>
  <c r="S4" i="4" s="1"/>
  <c r="BH57" i="2"/>
  <c r="AZ57" i="2"/>
  <c r="AR57" i="2"/>
  <c r="T57" i="2"/>
  <c r="BH53" i="2"/>
  <c r="AR53" i="2"/>
  <c r="T53" i="2"/>
  <c r="BH49" i="2"/>
  <c r="AR49" i="2"/>
  <c r="T49" i="2"/>
  <c r="BH45" i="2"/>
  <c r="AR45" i="2"/>
  <c r="AJ45" i="2"/>
  <c r="T45" i="2"/>
  <c r="AY108" i="2"/>
  <c r="AY110" i="2" s="1"/>
  <c r="AX7" i="4" s="1"/>
  <c r="AQ108" i="2"/>
  <c r="AQ110" i="2" s="1"/>
  <c r="AP7" i="4" s="1"/>
  <c r="K108" i="2"/>
  <c r="K110" i="2" s="1"/>
  <c r="J7" i="4" s="1"/>
  <c r="AY104" i="2"/>
  <c r="AQ104" i="2"/>
  <c r="AY100" i="2"/>
  <c r="AQ100" i="2"/>
  <c r="K100" i="2"/>
  <c r="AY96" i="2"/>
  <c r="AQ96" i="2"/>
  <c r="BG61" i="2"/>
  <c r="BG63" i="2" s="1"/>
  <c r="BF4" i="4" s="1"/>
  <c r="AY61" i="2"/>
  <c r="AY63" i="2" s="1"/>
  <c r="AX4" i="4" s="1"/>
  <c r="AQ61" i="2"/>
  <c r="AQ63" i="2" s="1"/>
  <c r="AP4" i="4" s="1"/>
  <c r="S61" i="2"/>
  <c r="S63" i="2" s="1"/>
  <c r="R4" i="4" s="1"/>
  <c r="BG57" i="2"/>
  <c r="AY57" i="2"/>
  <c r="AQ57" i="2"/>
  <c r="BG53" i="2"/>
  <c r="AY53" i="2"/>
  <c r="AQ53" i="2"/>
  <c r="BG49" i="2"/>
  <c r="AY49" i="2"/>
  <c r="AQ49" i="2"/>
  <c r="K49" i="2"/>
  <c r="AY45" i="2"/>
  <c r="AQ45" i="2"/>
  <c r="BD108" i="2"/>
  <c r="BD110" i="2" s="1"/>
  <c r="BC7" i="4" s="1"/>
  <c r="AV108" i="2"/>
  <c r="AV110" i="2" s="1"/>
  <c r="AU7" i="4" s="1"/>
  <c r="AN108" i="2"/>
  <c r="AN110" i="2" s="1"/>
  <c r="AM7" i="4" s="1"/>
  <c r="P108" i="2"/>
  <c r="P110" i="2" s="1"/>
  <c r="O7" i="4" s="1"/>
  <c r="BD104" i="2"/>
  <c r="AV104" i="2"/>
  <c r="AN104" i="2"/>
  <c r="BD100" i="2"/>
  <c r="AV100" i="2"/>
  <c r="AN100" i="2"/>
  <c r="BD96" i="2"/>
  <c r="AV96" i="2"/>
  <c r="AN96" i="2"/>
  <c r="BD61" i="2"/>
  <c r="BD63" i="2" s="1"/>
  <c r="BC4" i="4" s="1"/>
  <c r="AV61" i="2"/>
  <c r="AV63" i="2" s="1"/>
  <c r="AU4" i="4" s="1"/>
  <c r="AN61" i="2"/>
  <c r="AN63" i="2" s="1"/>
  <c r="AM4" i="4" s="1"/>
  <c r="P61" i="2"/>
  <c r="P63" i="2" s="1"/>
  <c r="O4" i="4" s="1"/>
  <c r="BD57" i="2"/>
  <c r="AV57" i="2"/>
  <c r="AN57" i="2"/>
  <c r="BD53" i="2"/>
  <c r="AV53" i="2"/>
  <c r="AN53" i="2"/>
  <c r="BD49" i="2"/>
  <c r="AV49" i="2"/>
  <c r="AN49" i="2"/>
  <c r="P49" i="2"/>
  <c r="BD45" i="2"/>
  <c r="AV45" i="2"/>
  <c r="AN45" i="2"/>
  <c r="Y120" i="2"/>
  <c r="Q120" i="2"/>
  <c r="Y116" i="2"/>
  <c r="Q116" i="2"/>
  <c r="I116" i="2"/>
  <c r="BC108" i="2"/>
  <c r="BC110" i="2" s="1"/>
  <c r="BB7" i="4" s="1"/>
  <c r="AU108" i="2"/>
  <c r="AU110" i="2" s="1"/>
  <c r="AT7" i="4" s="1"/>
  <c r="AM108" i="2"/>
  <c r="AM110" i="2" s="1"/>
  <c r="AL7" i="4" s="1"/>
  <c r="W108" i="2"/>
  <c r="W110" i="2" s="1"/>
  <c r="V7" i="4" s="1"/>
  <c r="AU104" i="2"/>
  <c r="AM104" i="2"/>
  <c r="W104" i="2"/>
  <c r="AU100" i="2"/>
  <c r="AM100" i="2"/>
  <c r="W100" i="2"/>
  <c r="AU96" i="2"/>
  <c r="AM96" i="2"/>
  <c r="W96" i="2"/>
  <c r="BC61" i="2"/>
  <c r="BC63" i="2" s="1"/>
  <c r="BB4" i="4" s="1"/>
  <c r="AU61" i="2"/>
  <c r="AU63" i="2" s="1"/>
  <c r="AT4" i="4" s="1"/>
  <c r="AM61" i="2"/>
  <c r="AM63" i="2" s="1"/>
  <c r="AL4" i="4" s="1"/>
  <c r="W61" i="2"/>
  <c r="W63" i="2" s="1"/>
  <c r="V4" i="4" s="1"/>
  <c r="BC57" i="2"/>
  <c r="AU57" i="2"/>
  <c r="AM57" i="2"/>
  <c r="W57" i="2"/>
  <c r="AU53" i="2"/>
  <c r="AM53" i="2"/>
  <c r="W53" i="2"/>
  <c r="AU49" i="2"/>
  <c r="AM49" i="2"/>
  <c r="W49" i="2"/>
  <c r="AU45" i="2"/>
  <c r="AM45" i="2"/>
  <c r="W45" i="2"/>
  <c r="P120" i="2"/>
  <c r="P116" i="2"/>
  <c r="AT108" i="2"/>
  <c r="AT110" i="2" s="1"/>
  <c r="AS7" i="4" s="1"/>
  <c r="AL108" i="2"/>
  <c r="AL110" i="2" s="1"/>
  <c r="AK7" i="4" s="1"/>
  <c r="V108" i="2"/>
  <c r="V110" i="2" s="1"/>
  <c r="U7" i="4" s="1"/>
  <c r="AT104" i="2"/>
  <c r="AL104" i="2"/>
  <c r="V104" i="2"/>
  <c r="AT100" i="2"/>
  <c r="AL100" i="2"/>
  <c r="AT96" i="2"/>
  <c r="AL96" i="2"/>
  <c r="AT61" i="2"/>
  <c r="AT63" i="2" s="1"/>
  <c r="AS4" i="4" s="1"/>
  <c r="AL61" i="2"/>
  <c r="AL63" i="2" s="1"/>
  <c r="AK4" i="4" s="1"/>
  <c r="V61" i="2"/>
  <c r="V63" i="2" s="1"/>
  <c r="U4" i="4" s="1"/>
  <c r="AT57" i="2"/>
  <c r="AL57" i="2"/>
  <c r="V57" i="2"/>
  <c r="AT53" i="2"/>
  <c r="AL53" i="2"/>
  <c r="V53" i="2"/>
  <c r="AT49" i="2"/>
  <c r="AL49" i="2"/>
  <c r="V49" i="2"/>
  <c r="AT45" i="2"/>
  <c r="AL45" i="2"/>
</calcChain>
</file>

<file path=xl/sharedStrings.xml><?xml version="1.0" encoding="utf-8"?>
<sst xmlns="http://schemas.openxmlformats.org/spreadsheetml/2006/main" count="738" uniqueCount="255">
  <si>
    <t>GY2-032-C  1000x</t>
  </si>
  <si>
    <t xml:space="preserve">51  V  [ No Gas ] </t>
  </si>
  <si>
    <t xml:space="preserve">85  Rb  [ He ] </t>
  </si>
  <si>
    <t xml:space="preserve">137  Ba  [ No Gas ] </t>
  </si>
  <si>
    <t xml:space="preserve">52  Cr  [ No Gas ] </t>
  </si>
  <si>
    <t xml:space="preserve">71  Ga  [ He ] </t>
  </si>
  <si>
    <t>GY2-032-A  1000x</t>
  </si>
  <si>
    <t xml:space="preserve">55  Mn  [ No Gas ] </t>
  </si>
  <si>
    <t xml:space="preserve">118  Sn  [ No Gas ] </t>
  </si>
  <si>
    <t xml:space="preserve">139  La  [ No Gas ] </t>
  </si>
  <si>
    <t xml:space="preserve">121  Sb  [ No Gas ] </t>
  </si>
  <si>
    <t>GY2-032-A  100x</t>
  </si>
  <si>
    <t xml:space="preserve">140  Ce  [ He ] </t>
  </si>
  <si>
    <t xml:space="preserve">31  P  [ He ] </t>
  </si>
  <si>
    <t xml:space="preserve">182  W  [ He ] </t>
  </si>
  <si>
    <t xml:space="preserve">88  Sr  [ No Gas ] </t>
  </si>
  <si>
    <t xml:space="preserve">27  Al  [ No Gas ] </t>
  </si>
  <si>
    <t>50 ppb Cal</t>
  </si>
  <si>
    <t>Blank</t>
  </si>
  <si>
    <t xml:space="preserve">147  Sm  [ No Gas ] </t>
  </si>
  <si>
    <t xml:space="preserve">24  Mg  [ He ] </t>
  </si>
  <si>
    <t xml:space="preserve">75  As  [ No Gas ] </t>
  </si>
  <si>
    <t xml:space="preserve">24  Mg  [ No Gas ] </t>
  </si>
  <si>
    <t xml:space="preserve">133  Cs  [ No Gas ] </t>
  </si>
  <si>
    <t xml:space="preserve">208  Pb  [ No Gas ] </t>
  </si>
  <si>
    <t xml:space="preserve">43  Ca  [ He ] </t>
  </si>
  <si>
    <t xml:space="preserve">56  Fe  [ He ] </t>
  </si>
  <si>
    <t xml:space="preserve">89  Y  [ He ] </t>
  </si>
  <si>
    <t xml:space="preserve">55  Mn  [ He ] </t>
  </si>
  <si>
    <t>GY2-032-B  10000x</t>
  </si>
  <si>
    <t xml:space="preserve">238  U  [ No Gas ] </t>
  </si>
  <si>
    <t xml:space="preserve">44  Ca  [ He ] </t>
  </si>
  <si>
    <t xml:space="preserve">107  Ag  [ He ] </t>
  </si>
  <si>
    <t>GY2-032-D  10000x</t>
  </si>
  <si>
    <t xml:space="preserve">11  B  [ No Gas ] </t>
  </si>
  <si>
    <t xml:space="preserve">157  Gd  [ He ] </t>
  </si>
  <si>
    <t xml:space="preserve">125  Te  [ He ] </t>
  </si>
  <si>
    <t>GY2-032-B  100x</t>
  </si>
  <si>
    <t xml:space="preserve">209  Bi  [ No Gas ] </t>
  </si>
  <si>
    <t xml:space="preserve">165  Ho  [ No Gas ] </t>
  </si>
  <si>
    <t xml:space="preserve">72  Ge  [ He ] </t>
  </si>
  <si>
    <t>GY2-032-B  10x</t>
  </si>
  <si>
    <t>Sample</t>
  </si>
  <si>
    <t xml:space="preserve">121  Sb  [ He ] </t>
  </si>
  <si>
    <t xml:space="preserve">11  B  [ He ] </t>
  </si>
  <si>
    <t xml:space="preserve">71  Ga  [ No Gas ] </t>
  </si>
  <si>
    <t>200 ppb Cal</t>
  </si>
  <si>
    <t xml:space="preserve">137  Ba  [ He ] </t>
  </si>
  <si>
    <t xml:space="preserve">147  Sm  [ He ] </t>
  </si>
  <si>
    <t xml:space="preserve">172  Yb  [ He ] </t>
  </si>
  <si>
    <t xml:space="preserve">47  Ti  [ He ] </t>
  </si>
  <si>
    <t xml:space="preserve">111  Cd  [ No Gas ] </t>
  </si>
  <si>
    <t xml:space="preserve">118  Sn  [ He ] </t>
  </si>
  <si>
    <t>1000 ppb Cal</t>
  </si>
  <si>
    <t xml:space="preserve">78  Se  [ No Gas ] </t>
  </si>
  <si>
    <t xml:space="preserve">45  Sc  [ He ] </t>
  </si>
  <si>
    <t>10 ppb Cal</t>
  </si>
  <si>
    <t>Comment</t>
  </si>
  <si>
    <t>10</t>
  </si>
  <si>
    <t>100</t>
  </si>
  <si>
    <t>200 ppb QC</t>
  </si>
  <si>
    <t xml:space="preserve">163  Dy  [ No Gas ] </t>
  </si>
  <si>
    <t xml:space="preserve">140  Ce  [ No Gas ] </t>
  </si>
  <si>
    <t xml:space="preserve">163  Dy  [ He ] </t>
  </si>
  <si>
    <t xml:space="preserve">209  Bi  [ He ] </t>
  </si>
  <si>
    <t xml:space="preserve">43  Ca  [ No Gas ] </t>
  </si>
  <si>
    <t xml:space="preserve">166  Er  [ No Gas ] </t>
  </si>
  <si>
    <t xml:space="preserve">139  La  [ He ] </t>
  </si>
  <si>
    <t xml:space="preserve">178  Hf  [ No Gas ] </t>
  </si>
  <si>
    <t>Cal Blank</t>
  </si>
  <si>
    <t xml:space="preserve">93  Nb  [ No Gas ] </t>
  </si>
  <si>
    <t xml:space="preserve">59  Co  [ No Gas ] </t>
  </si>
  <si>
    <t xml:space="preserve">185  Re  [ He ] </t>
  </si>
  <si>
    <t xml:space="preserve">60  Ni  [ He ] </t>
  </si>
  <si>
    <t xml:space="preserve">39  K  [ He ] </t>
  </si>
  <si>
    <t xml:space="preserve">103  Rh ( ISTD )  [ He ] </t>
  </si>
  <si>
    <t xml:space="preserve">175  Lu  [ He ] </t>
  </si>
  <si>
    <t xml:space="preserve">232  Th  [ He ] </t>
  </si>
  <si>
    <t xml:space="preserve">107  Ag  [ No Gas ] </t>
  </si>
  <si>
    <t xml:space="preserve">181  Ta  [ He ] </t>
  </si>
  <si>
    <t>10000</t>
  </si>
  <si>
    <t xml:space="preserve">153  Eu  [ He ] </t>
  </si>
  <si>
    <t>GY2-032-C  10000x</t>
  </si>
  <si>
    <t xml:space="preserve">175  Lu  [ No Gas ] </t>
  </si>
  <si>
    <t>Rinse</t>
  </si>
  <si>
    <t xml:space="preserve">205  Tl  [ He ] </t>
  </si>
  <si>
    <t>GY2-032-A-dup  1000x</t>
  </si>
  <si>
    <t xml:space="preserve">28  Si  [ No Gas ] </t>
  </si>
  <si>
    <t xml:space="preserve">133  Cs  [ He ] </t>
  </si>
  <si>
    <t xml:space="preserve">115  In  [ No Gas ] </t>
  </si>
  <si>
    <t xml:space="preserve">181  Ta  [ No Gas ] </t>
  </si>
  <si>
    <t xml:space="preserve">72  Ge  [ No Gas ] </t>
  </si>
  <si>
    <t xml:space="preserve">93  Nb  [ He ] </t>
  </si>
  <si>
    <t xml:space="preserve">60  Ni  [ No Gas ] </t>
  </si>
  <si>
    <t xml:space="preserve">90  Zr  [ He ] </t>
  </si>
  <si>
    <t xml:space="preserve">205  Tl  [ No Gas ] </t>
  </si>
  <si>
    <t xml:space="preserve">9  Be  [ He ] </t>
  </si>
  <si>
    <t xml:space="preserve">44  Ca  [ No Gas ] </t>
  </si>
  <si>
    <t xml:space="preserve">78  Se  [ H2 ] </t>
  </si>
  <si>
    <t xml:space="preserve">63  Cu  [ No Gas ] </t>
  </si>
  <si>
    <t xml:space="preserve">75  As  [ He ] </t>
  </si>
  <si>
    <t xml:space="preserve">31  P  [ No Gas ] </t>
  </si>
  <si>
    <t xml:space="preserve">59  Co  [ He ] </t>
  </si>
  <si>
    <t>GY2-032-A  10000x</t>
  </si>
  <si>
    <t xml:space="preserve">27  Al  [ He ] </t>
  </si>
  <si>
    <t xml:space="preserve">157  Gd  [ No Gas ] </t>
  </si>
  <si>
    <t xml:space="preserve">66  Zn  [ He ] </t>
  </si>
  <si>
    <t xml:space="preserve">63  Cu  [ He ] </t>
  </si>
  <si>
    <t xml:space="preserve">169  Tm  [ He ] </t>
  </si>
  <si>
    <t xml:space="preserve">146  Nd  [ No Gas ] </t>
  </si>
  <si>
    <t xml:space="preserve">125  Te  [ No Gas ] </t>
  </si>
  <si>
    <t xml:space="preserve">45  Sc  [ No Gas ] </t>
  </si>
  <si>
    <t>GY2-032-B  1000x</t>
  </si>
  <si>
    <t xml:space="preserve">169  Tm  [ No Gas ] </t>
  </si>
  <si>
    <t xml:space="preserve">159  Tb  [ He ] </t>
  </si>
  <si>
    <t xml:space="preserve">115  In  [ He ] </t>
  </si>
  <si>
    <t xml:space="preserve">77  Se  [ No Gas ] </t>
  </si>
  <si>
    <t xml:space="preserve">56  Fe  [ H2 ] </t>
  </si>
  <si>
    <t xml:space="preserve">23  Na  [ No Gas ] </t>
  </si>
  <si>
    <t>10 ppb QC</t>
  </si>
  <si>
    <t xml:space="preserve">103  Rh ( ISTD )  [ No Gas ] </t>
  </si>
  <si>
    <t>GY2-032-B-dup  1000x</t>
  </si>
  <si>
    <t xml:space="preserve">201  Hg  [ No Gas ] </t>
  </si>
  <si>
    <t xml:space="preserve">111  Cd  [ He ] </t>
  </si>
  <si>
    <t xml:space="preserve">201  Hg  [ He ] </t>
  </si>
  <si>
    <t xml:space="preserve">95  Mo  [ No Gas ] </t>
  </si>
  <si>
    <t xml:space="preserve">141  Pr  [ He ] </t>
  </si>
  <si>
    <t xml:space="preserve">182  W  [ No Gas ] </t>
  </si>
  <si>
    <t xml:space="preserve">52  Cr  [ He ] </t>
  </si>
  <si>
    <t xml:space="preserve">7  Li  [ He ] </t>
  </si>
  <si>
    <t>ISTD Recovery %</t>
  </si>
  <si>
    <t>GY2-032-D  10x</t>
  </si>
  <si>
    <t xml:space="preserve">82  Se  [ No Gas ] </t>
  </si>
  <si>
    <t xml:space="preserve">88  Sr  [ He ] </t>
  </si>
  <si>
    <t>1000</t>
  </si>
  <si>
    <t xml:space="preserve">39  K  [ No Gas ] </t>
  </si>
  <si>
    <t xml:space="preserve">28  Si  [ He ] </t>
  </si>
  <si>
    <t>GY2-032-D-dup  1000x</t>
  </si>
  <si>
    <t>GY2-032-A  10x</t>
  </si>
  <si>
    <t xml:space="preserve">51  V  [ He ] </t>
  </si>
  <si>
    <t>Sample Name</t>
  </si>
  <si>
    <t xml:space="preserve">159  Tb  [ No Gas ] </t>
  </si>
  <si>
    <t xml:space="preserve">47  Ti  [ No Gas ] </t>
  </si>
  <si>
    <t>OR</t>
  </si>
  <si>
    <t xml:space="preserve">153  Eu  [ No Gas ] </t>
  </si>
  <si>
    <t>GY2-032-D  100x</t>
  </si>
  <si>
    <t/>
  </si>
  <si>
    <t xml:space="preserve">141  Pr  [ No Gas ] </t>
  </si>
  <si>
    <t>GY2-032-D  1000x</t>
  </si>
  <si>
    <t xml:space="preserve">178  Hf  [ He ] </t>
  </si>
  <si>
    <t xml:space="preserve">23  Na  [ He ] </t>
  </si>
  <si>
    <t xml:space="preserve">90  Zr  [ No Gas ] </t>
  </si>
  <si>
    <t xml:space="preserve">146  Nd  [ He ] </t>
  </si>
  <si>
    <t xml:space="preserve">40  Ca  [ H2 ] </t>
  </si>
  <si>
    <t xml:space="preserve">103  Rh ( ISTD )  [ H2 ] </t>
  </si>
  <si>
    <t>Conc. [ ppb ]</t>
  </si>
  <si>
    <t xml:space="preserve">185  Re  [ No Gas ] </t>
  </si>
  <si>
    <t xml:space="preserve">9  Be  [ No Gas ] </t>
  </si>
  <si>
    <t xml:space="preserve">166  Er  [ He ] </t>
  </si>
  <si>
    <t xml:space="preserve">78  Se  [ He ] </t>
  </si>
  <si>
    <t xml:space="preserve">66  Zn  [ No Gas ] </t>
  </si>
  <si>
    <t>GY2-032-C  10x</t>
  </si>
  <si>
    <t xml:space="preserve">208  Pb  [ He ] </t>
  </si>
  <si>
    <t xml:space="preserve">85  Rb  [ No Gas ] </t>
  </si>
  <si>
    <t>GY2-032-C-dup  1000x</t>
  </si>
  <si>
    <t xml:space="preserve">232  Th  [ No Gas ] </t>
  </si>
  <si>
    <t xml:space="preserve">95  Mo  [ He ] </t>
  </si>
  <si>
    <t>GY2-032-C  100x</t>
  </si>
  <si>
    <t xml:space="preserve">238  U  [ He ] </t>
  </si>
  <si>
    <t>Rjct</t>
  </si>
  <si>
    <t xml:space="preserve">89  Y  [ No Gas ] </t>
  </si>
  <si>
    <t xml:space="preserve">7  Li  [ No Gas ] </t>
  </si>
  <si>
    <t xml:space="preserve">172  Yb  [ No Gas ] </t>
  </si>
  <si>
    <t xml:space="preserve">56  Fe  [ No Gas ] </t>
  </si>
  <si>
    <t xml:space="preserve">165  Ho  [ He ] </t>
  </si>
  <si>
    <t>% Recovery</t>
  </si>
  <si>
    <t>DL Adj</t>
  </si>
  <si>
    <t>Dil Adj</t>
  </si>
  <si>
    <t>Tune Step</t>
  </si>
  <si>
    <t>Mass</t>
  </si>
  <si>
    <t>Name</t>
  </si>
  <si>
    <t>R</t>
  </si>
  <si>
    <t>a</t>
  </si>
  <si>
    <t>b (blank)</t>
  </si>
  <si>
    <t>DL</t>
  </si>
  <si>
    <t>BEC</t>
  </si>
  <si>
    <t>Units</t>
  </si>
  <si>
    <t>Li</t>
  </si>
  <si>
    <t>ppb</t>
  </si>
  <si>
    <t>Be</t>
  </si>
  <si>
    <t>B</t>
  </si>
  <si>
    <t>Na</t>
  </si>
  <si>
    <t>Mg</t>
  </si>
  <si>
    <t>Al</t>
  </si>
  <si>
    <t>Si</t>
  </si>
  <si>
    <t>P</t>
  </si>
  <si>
    <t>K</t>
  </si>
  <si>
    <t>Ca</t>
  </si>
  <si>
    <t>Sc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</si>
  <si>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</si>
  <si>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</si>
  <si>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</si>
  <si>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</si>
  <si>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</si>
  <si>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</si>
  <si>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</si>
  <si>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</si>
  <si>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</si>
  <si>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Ga</t>
  </si>
  <si>
    <t>Ge</t>
  </si>
  <si>
    <t>As</t>
  </si>
  <si>
    <t>Se</t>
  </si>
  <si>
    <t>Rb</t>
  </si>
  <si>
    <t>Sr</t>
  </si>
  <si>
    <t>Y</t>
  </si>
  <si>
    <t>Zr</t>
  </si>
  <si>
    <t>Nb</t>
  </si>
  <si>
    <t>Mo</t>
  </si>
  <si>
    <t>Ag</t>
  </si>
  <si>
    <t>Cd</t>
  </si>
  <si>
    <t>In</t>
  </si>
  <si>
    <t>Sn</t>
  </si>
  <si>
    <t>Sb</t>
  </si>
  <si>
    <t>Te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</si>
  <si>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</si>
  <si>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</si>
  <si>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</si>
  <si>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</si>
  <si>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</si>
  <si>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</si>
  <si>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</si>
  <si>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</si>
  <si>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</si>
  <si>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</si>
  <si>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</si>
  <si>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</si>
  <si>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</si>
  <si>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</si>
  <si>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</si>
  <si>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</si>
  <si>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</si>
  <si>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</si>
  <si>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W</t>
  </si>
  <si>
    <t>Re</t>
  </si>
  <si>
    <t>Hg</t>
  </si>
  <si>
    <t>Tl</t>
  </si>
  <si>
    <t>Pb</t>
  </si>
  <si>
    <t>Bi</t>
  </si>
  <si>
    <t>Th</t>
  </si>
  <si>
    <t>U</t>
  </si>
  <si>
    <t>Rh</t>
  </si>
  <si>
    <t>GY2-032-B Compiled</t>
  </si>
  <si>
    <t>GY2-032-D Compiled</t>
  </si>
  <si>
    <t>GY2-032-A Compiled</t>
  </si>
  <si>
    <t>GY2-032-C Compiled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</si>
</sst>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color rgb="FF000000"/>
      <name val="Microsoft Sans Serif"/>
      <family val="2"/>
    </font>
    <font>
      <sz val="9"/>
      <name val="Microsoft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FEFEF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2" xfId="0" applyFont="1" applyBorder="1" applyAlignment="1">
      <alignment horizontal="right" vertical="top"/>
    </xf>
    <xf numFmtId="0" fontId="2" fillId="3" borderId="2" xfId="0" applyFont="1" applyFill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0" borderId="0" xfId="0" applyAlignment="1">
      <alignment horizontal="right"/>
    </xf>
    <xf numFmtId="9" fontId="0" fillId="0" borderId="0" xfId="1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/>
    <xf numFmtId="11" fontId="0" fillId="0" borderId="2" xfId="0" applyNumberFormat="1" applyBorder="1"/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"/>
  <sheetViews>
    <sheetView workbookViewId="0">
      <selection activeCell="A10" sqref="A10"/>
    </sheetView>
  </sheetViews>
  <sheetFormatPr defaultRowHeight="15" x14ac:dyDescent="0.25"/>
  <cols>
    <col min="1" max="1" width="19.28515625" bestFit="1" customWidth="1"/>
    <col min="2" max="2" width="14.140625" bestFit="1" customWidth="1"/>
    <col min="3" max="3" width="15.140625" bestFit="1" customWidth="1"/>
    <col min="4" max="4" width="11" bestFit="1" customWidth="1"/>
    <col min="5" max="5" width="16.42578125" bestFit="1" customWidth="1"/>
    <col min="6" max="6" width="11.7109375" bestFit="1" customWidth="1"/>
    <col min="7" max="7" width="15.42578125" bestFit="1" customWidth="1"/>
    <col min="8" max="8" width="14.85546875" bestFit="1" customWidth="1"/>
    <col min="9" max="9" width="13.7109375" bestFit="1" customWidth="1"/>
    <col min="10" max="10" width="12.140625" bestFit="1" customWidth="1"/>
    <col min="11" max="11" width="11.140625" bestFit="1" customWidth="1"/>
    <col min="12" max="12" width="11.7109375" bestFit="1" customWidth="1"/>
    <col min="13" max="13" width="12.85546875" bestFit="1" customWidth="1"/>
    <col min="14" max="14" width="13.7109375" bestFit="1" customWidth="1"/>
    <col min="15" max="15" width="12.28515625" bestFit="1" customWidth="1"/>
    <col min="16" max="16" width="12.140625" bestFit="1" customWidth="1"/>
    <col min="17" max="17" width="12.5703125" bestFit="1" customWidth="1"/>
    <col min="18" max="18" width="12.140625" bestFit="1" customWidth="1"/>
    <col min="19" max="19" width="12.5703125" bestFit="1" customWidth="1"/>
    <col min="20" max="20" width="12.42578125" bestFit="1" customWidth="1"/>
    <col min="21" max="21" width="12.140625" bestFit="1" customWidth="1"/>
    <col min="22" max="22" width="12.5703125" bestFit="1" customWidth="1"/>
    <col min="23" max="23" width="16" bestFit="1" customWidth="1"/>
    <col min="24" max="24" width="15.42578125" bestFit="1" customWidth="1"/>
    <col min="25" max="25" width="13.7109375" bestFit="1" customWidth="1"/>
    <col min="26" max="26" width="11.5703125" bestFit="1" customWidth="1"/>
    <col min="27" max="27" width="12.42578125" bestFit="1" customWidth="1"/>
    <col min="28" max="28" width="12.7109375" bestFit="1" customWidth="1"/>
    <col min="29" max="29" width="17" bestFit="1" customWidth="1"/>
    <col min="30" max="30" width="13.28515625" bestFit="1" customWidth="1"/>
    <col min="31" max="31" width="12.5703125" bestFit="1" customWidth="1"/>
    <col min="32" max="34" width="13.140625" bestFit="1" customWidth="1"/>
    <col min="35" max="35" width="16.7109375" bestFit="1" customWidth="1"/>
    <col min="36" max="36" width="13.140625" bestFit="1" customWidth="1"/>
    <col min="37" max="40" width="13.7109375" bestFit="1" customWidth="1"/>
    <col min="41" max="41" width="13.85546875" bestFit="1" customWidth="1"/>
    <col min="42" max="47" width="13.7109375" bestFit="1" customWidth="1"/>
    <col min="48" max="48" width="13.85546875" bestFit="1" customWidth="1"/>
    <col min="49" max="50" width="13.7109375" bestFit="1" customWidth="1"/>
    <col min="51" max="52" width="13" bestFit="1" customWidth="1"/>
    <col min="53" max="53" width="12.7109375" bestFit="1" customWidth="1"/>
    <col min="54" max="55" width="13.42578125" bestFit="1" customWidth="1"/>
    <col min="56" max="56" width="12.5703125" bestFit="1" customWidth="1"/>
    <col min="57" max="57" width="13.42578125" bestFit="1" customWidth="1"/>
    <col min="58" max="58" width="12.7109375" bestFit="1" customWidth="1"/>
    <col min="59" max="60" width="13.7109375" bestFit="1" customWidth="1"/>
  </cols>
  <sheetData>
    <row r="1" spans="1:60" x14ac:dyDescent="0.25">
      <c r="B1" t="str">
        <f>'GEY Calc'!C1</f>
        <v xml:space="preserve">7  Li  [ No Gas ] </v>
      </c>
      <c r="C1" t="str">
        <f>'GEY Calc'!D1</f>
        <v xml:space="preserve">9  Be  [ No Gas ] </v>
      </c>
      <c r="D1" t="str">
        <f>'GEY Calc'!E1</f>
        <v xml:space="preserve">11  B  [ He ] </v>
      </c>
      <c r="E1" t="str">
        <f>'GEY Calc'!F1</f>
        <v xml:space="preserve">24  Mg  [ No Gas ] </v>
      </c>
      <c r="F1" t="str">
        <f>'GEY Calc'!G1</f>
        <v xml:space="preserve">27  Al  [ He ] </v>
      </c>
      <c r="G1" t="str">
        <f>'GEY Calc'!H1</f>
        <v xml:space="preserve">28  Si  [ No Gas ] </v>
      </c>
      <c r="H1" t="str">
        <f>'GEY Calc'!I1</f>
        <v xml:space="preserve">31  P  [ No Gas ] </v>
      </c>
      <c r="I1" t="str">
        <f>'GEY Calc'!J1</f>
        <v xml:space="preserve">45  Sc  [ He ] </v>
      </c>
      <c r="J1" t="str">
        <f>'GEY Calc'!K1</f>
        <v xml:space="preserve">47  Ti  [ He ] </v>
      </c>
      <c r="K1" t="str">
        <f>'GEY Calc'!L1</f>
        <v xml:space="preserve">51  V  [ He ] </v>
      </c>
      <c r="L1" t="str">
        <f>'GEY Calc'!M1</f>
        <v xml:space="preserve">52  Cr  [ He ] </v>
      </c>
      <c r="M1" t="str">
        <f>'GEY Calc'!N1</f>
        <v xml:space="preserve">55  Mn  [ He ] </v>
      </c>
      <c r="N1" t="str">
        <f>'GEY Calc'!O1</f>
        <v xml:space="preserve">56  Fe  [ He ] </v>
      </c>
      <c r="O1" t="str">
        <f>'GEY Calc'!P1</f>
        <v xml:space="preserve">59  Co  [ He ] </v>
      </c>
      <c r="P1" t="str">
        <f>'GEY Calc'!Q1</f>
        <v xml:space="preserve">60  Ni  [ He ] </v>
      </c>
      <c r="Q1" t="str">
        <f>'GEY Calc'!R1</f>
        <v xml:space="preserve">63  Cu  [ He ] </v>
      </c>
      <c r="R1" t="str">
        <f>'GEY Calc'!S1</f>
        <v xml:space="preserve">66  Zn  [ He ] </v>
      </c>
      <c r="S1" t="str">
        <f>'GEY Calc'!T1</f>
        <v xml:space="preserve">71  Ga  [ He ] </v>
      </c>
      <c r="T1" t="str">
        <f>'GEY Calc'!U1</f>
        <v xml:space="preserve">72  Ge  [ He ] </v>
      </c>
      <c r="U1" t="str">
        <f>'GEY Calc'!V1</f>
        <v xml:space="preserve">75  As  [ He ] </v>
      </c>
      <c r="V1" t="str">
        <f>'GEY Calc'!W1</f>
        <v xml:space="preserve">78  Se  [ He ] </v>
      </c>
      <c r="W1" t="str">
        <f>'GEY Calc'!X1</f>
        <v xml:space="preserve">85  Rb  [ No Gas ] </v>
      </c>
      <c r="X1" t="str">
        <f>'GEY Calc'!Y1</f>
        <v xml:space="preserve">88  Sr  [ No Gas ] </v>
      </c>
      <c r="Y1" t="str">
        <f>'GEY Calc'!Z1</f>
        <v xml:space="preserve">89  Y  [ He ] </v>
      </c>
      <c r="Z1" t="str">
        <f>'GEY Calc'!AA1</f>
        <v xml:space="preserve">90  Zr  [ He ] </v>
      </c>
      <c r="AA1" t="str">
        <f>'GEY Calc'!AB1</f>
        <v xml:space="preserve">93  Nb  [ He ] </v>
      </c>
      <c r="AB1" t="str">
        <f>'GEY Calc'!AC1</f>
        <v xml:space="preserve">95  Mo  [ He ] </v>
      </c>
      <c r="AC1" t="str">
        <f>'GEY Calc'!AD1</f>
        <v xml:space="preserve">107  Ag  [ No Gas ] </v>
      </c>
      <c r="AD1" t="str">
        <f>'GEY Calc'!AE1</f>
        <v xml:space="preserve">111  Cd  [ He ] </v>
      </c>
      <c r="AE1" t="str">
        <f>'GEY Calc'!AF1</f>
        <v xml:space="preserve">115  In  [ He ] </v>
      </c>
      <c r="AF1" t="str">
        <f>'GEY Calc'!AG1</f>
        <v xml:space="preserve">118  Sn  [ He ] </v>
      </c>
      <c r="AG1" t="str">
        <f>'GEY Calc'!AH1</f>
        <v xml:space="preserve">121  Sb  [ He ] </v>
      </c>
      <c r="AH1" t="str">
        <f>'GEY Calc'!AI1</f>
        <v xml:space="preserve">125  Te  [ He ] </v>
      </c>
      <c r="AI1" t="str">
        <f>'GEY Calc'!AJ1</f>
        <v xml:space="preserve">133  Cs  [ No Gas ] </v>
      </c>
      <c r="AJ1" t="str">
        <f>'GEY Calc'!AK1</f>
        <v xml:space="preserve">137  Ba  [ He ] </v>
      </c>
      <c r="AK1" t="str">
        <f>'GEY Calc'!AL1</f>
        <v xml:space="preserve">139  La  [ He ] </v>
      </c>
      <c r="AL1" t="str">
        <f>'GEY Calc'!AM1</f>
        <v xml:space="preserve">140  Ce  [ He ] </v>
      </c>
      <c r="AM1" t="str">
        <f>'GEY Calc'!AN1</f>
        <v xml:space="preserve">141  Pr  [ He ] </v>
      </c>
      <c r="AN1" t="str">
        <f>'GEY Calc'!AO1</f>
        <v xml:space="preserve">146  Nd  [ He ] </v>
      </c>
      <c r="AO1" t="str">
        <f>'GEY Calc'!AP1</f>
        <v xml:space="preserve">147  Sm  [ He ] </v>
      </c>
      <c r="AP1" t="str">
        <f>'GEY Calc'!AQ1</f>
        <v xml:space="preserve">153  Eu  [ He ] </v>
      </c>
      <c r="AQ1" t="str">
        <f>'GEY Calc'!AR1</f>
        <v xml:space="preserve">157  Gd  [ He ] </v>
      </c>
      <c r="AR1" t="str">
        <f>'GEY Calc'!AS1</f>
        <v xml:space="preserve">159  Tb  [ He ] </v>
      </c>
      <c r="AS1" t="str">
        <f>'GEY Calc'!AT1</f>
        <v xml:space="preserve">163  Dy  [ He ] </v>
      </c>
      <c r="AT1" t="str">
        <f>'GEY Calc'!AU1</f>
        <v xml:space="preserve">165  Ho  [ He ] </v>
      </c>
      <c r="AU1" t="str">
        <f>'GEY Calc'!AV1</f>
        <v xml:space="preserve">166  Er  [ He ] </v>
      </c>
      <c r="AV1" t="str">
        <f>'GEY Calc'!AW1</f>
        <v xml:space="preserve">169  Tm  [ He ] </v>
      </c>
      <c r="AW1" t="str">
        <f>'GEY Calc'!AX1</f>
        <v xml:space="preserve">172  Yb  [ He ] </v>
      </c>
      <c r="AX1" t="str">
        <f>'GEY Calc'!AY1</f>
        <v xml:space="preserve">175  Lu  [ He ] </v>
      </c>
      <c r="AY1" t="str">
        <f>'GEY Calc'!AZ1</f>
        <v xml:space="preserve">178  Hf  [ He ] </v>
      </c>
      <c r="AZ1" t="str">
        <f>'GEY Calc'!BA1</f>
        <v xml:space="preserve">181  Ta  [ He ] </v>
      </c>
      <c r="BA1" t="str">
        <f>'GEY Calc'!BB1</f>
        <v xml:space="preserve">182  W  [ He ] </v>
      </c>
      <c r="BB1" t="str">
        <f>'GEY Calc'!BC1</f>
        <v xml:space="preserve">185  Re  [ He ] </v>
      </c>
      <c r="BC1" t="str">
        <f>'GEY Calc'!BD1</f>
        <v xml:space="preserve">201  Hg  [ He ] </v>
      </c>
      <c r="BD1" t="str">
        <f>'GEY Calc'!BE1</f>
        <v xml:space="preserve">205  Tl  [ He ] </v>
      </c>
      <c r="BE1" t="str">
        <f>'GEY Calc'!BF1</f>
        <v xml:space="preserve">208  Pb  [ He ] </v>
      </c>
      <c r="BF1" t="str">
        <f>'GEY Calc'!BG1</f>
        <v xml:space="preserve">209  Bi  [ He ] </v>
      </c>
      <c r="BG1" t="str">
        <f>'GEY Calc'!BH1</f>
        <v xml:space="preserve">232  Th  [ He ] </v>
      </c>
      <c r="BH1" t="str">
        <f>'GEY Calc'!BI1</f>
        <v xml:space="preserve">238  U  [ He ] </v>
      </c>
    </row>
    <row r="3" spans="1:60" x14ac:dyDescent="0.25">
      <c r="A3" t="str">
        <f>'GEY Calc'!A38</f>
        <v>GY2-032-B Compiled</v>
      </c>
      <c r="B3" s="8" t="str">
        <f>'GEY Calc'!C38</f>
        <v>ND</v>
      </c>
      <c r="C3" s="13">
        <f>'GEY Calc'!D38</f>
        <v>0.117392355799528</v>
      </c>
      <c r="D3" s="13" t="str">
        <f>'GEY Calc'!E38</f>
        <v>ND</v>
      </c>
      <c r="E3" s="13" t="str">
        <f>'GEY Calc'!F38</f>
        <v>ND</v>
      </c>
      <c r="F3" s="13" t="str">
        <f>'GEY Calc'!G38</f>
        <v>ND</v>
      </c>
      <c r="G3" s="13">
        <f>'GEY Calc'!H38</f>
        <v>5181.4785554889104</v>
      </c>
      <c r="H3" s="13" t="str">
        <f>'GEY Calc'!I38</f>
        <v>ND</v>
      </c>
      <c r="I3" s="13" t="str">
        <f>'GEY Calc'!J38</f>
        <v>ND</v>
      </c>
      <c r="J3" s="13" t="str">
        <f>'GEY Calc'!K38</f>
        <v>ND</v>
      </c>
      <c r="K3" s="13" t="str">
        <f>'GEY Calc'!L38</f>
        <v>ND</v>
      </c>
      <c r="L3" s="13" t="str">
        <f>'GEY Calc'!M38</f>
        <v>ND</v>
      </c>
      <c r="M3" s="13">
        <f>'GEY Calc'!N38</f>
        <v>0.67087066645403892</v>
      </c>
      <c r="N3" s="13" t="str">
        <f>'GEY Calc'!O38</f>
        <v>ND</v>
      </c>
      <c r="O3" s="13" t="str">
        <f>'GEY Calc'!P38</f>
        <v>ND</v>
      </c>
      <c r="P3" s="13">
        <f>'GEY Calc'!Q38</f>
        <v>2.9157241119256501</v>
      </c>
      <c r="Q3" s="13" t="str">
        <f>'GEY Calc'!R38</f>
        <v>ND</v>
      </c>
      <c r="R3" s="13">
        <f>'GEY Calc'!S38</f>
        <v>6.6047840979181904</v>
      </c>
      <c r="S3" s="13" t="str">
        <f>'GEY Calc'!T38</f>
        <v>ND</v>
      </c>
      <c r="T3" s="13" t="str">
        <f>'GEY Calc'!U38</f>
        <v>ND</v>
      </c>
      <c r="U3" s="13" t="str">
        <f>'GEY Calc'!V38</f>
        <v>ND</v>
      </c>
      <c r="V3" s="13" t="str">
        <f>'GEY Calc'!W38</f>
        <v>ND</v>
      </c>
      <c r="W3" s="13" t="str">
        <f>'GEY Calc'!X38</f>
        <v>ND</v>
      </c>
      <c r="X3" s="13" t="str">
        <f>'GEY Calc'!Y38</f>
        <v>ND</v>
      </c>
      <c r="Y3" s="13" t="str">
        <f>'GEY Calc'!Z38</f>
        <v>ND</v>
      </c>
      <c r="Z3" s="13" t="str">
        <f>'GEY Calc'!AA38</f>
        <v>ND</v>
      </c>
      <c r="AA3" s="13" t="str">
        <f>'GEY Calc'!AB38</f>
        <v>ND</v>
      </c>
      <c r="AB3" s="13" t="str">
        <f>'GEY Calc'!AC38</f>
        <v>ND</v>
      </c>
      <c r="AC3" s="13" t="str">
        <f>'GEY Calc'!AD38</f>
        <v>ND</v>
      </c>
      <c r="AD3" s="13" t="str">
        <f>'GEY Calc'!AE38</f>
        <v>ND</v>
      </c>
      <c r="AE3" s="13" t="str">
        <f>'GEY Calc'!AF38</f>
        <v>ND</v>
      </c>
      <c r="AF3" s="13" t="str">
        <f>'GEY Calc'!AG38</f>
        <v>ND</v>
      </c>
      <c r="AG3" s="13" t="str">
        <f>'GEY Calc'!AH38</f>
        <v>ND</v>
      </c>
      <c r="AH3" s="13" t="str">
        <f>'GEY Calc'!AI38</f>
        <v>ND</v>
      </c>
      <c r="AI3" s="13" t="str">
        <f>'GEY Calc'!AJ38</f>
        <v>ND</v>
      </c>
      <c r="AJ3" s="13" t="str">
        <f>'GEY Calc'!AK38</f>
        <v>ND</v>
      </c>
      <c r="AK3" s="13" t="str">
        <f>'GEY Calc'!AL38</f>
        <v>ND</v>
      </c>
      <c r="AL3" s="13" t="str">
        <f>'GEY Calc'!AM38</f>
        <v>ND</v>
      </c>
      <c r="AM3" s="13" t="str">
        <f>'GEY Calc'!AN38</f>
        <v>ND</v>
      </c>
      <c r="AN3" s="13" t="str">
        <f>'GEY Calc'!AO38</f>
        <v>ND</v>
      </c>
      <c r="AO3" s="13" t="str">
        <f>'GEY Calc'!AP38</f>
        <v>ND</v>
      </c>
      <c r="AP3" s="13" t="str">
        <f>'GEY Calc'!AQ38</f>
        <v>ND</v>
      </c>
      <c r="AQ3" s="13" t="str">
        <f>'GEY Calc'!AR38</f>
        <v>ND</v>
      </c>
      <c r="AR3" s="13" t="str">
        <f>'GEY Calc'!AS38</f>
        <v>ND</v>
      </c>
      <c r="AS3" s="13" t="str">
        <f>'GEY Calc'!AT38</f>
        <v>ND</v>
      </c>
      <c r="AT3" s="13" t="str">
        <f>'GEY Calc'!AU38</f>
        <v>ND</v>
      </c>
      <c r="AU3" s="13" t="str">
        <f>'GEY Calc'!AV38</f>
        <v>ND</v>
      </c>
      <c r="AV3" s="13" t="str">
        <f>'GEY Calc'!AW38</f>
        <v>ND</v>
      </c>
      <c r="AW3" s="13" t="str">
        <f>'GEY Calc'!AX38</f>
        <v>ND</v>
      </c>
      <c r="AX3" s="13" t="str">
        <f>'GEY Calc'!AY38</f>
        <v>ND</v>
      </c>
      <c r="AY3" s="13" t="str">
        <f>'GEY Calc'!AZ38</f>
        <v>ND</v>
      </c>
      <c r="AZ3" s="13" t="str">
        <f>'GEY Calc'!BA38</f>
        <v>ND</v>
      </c>
      <c r="BA3" s="13" t="str">
        <f>'GEY Calc'!BB38</f>
        <v>ND</v>
      </c>
      <c r="BB3" s="13" t="str">
        <f>'GEY Calc'!BC38</f>
        <v>ND</v>
      </c>
      <c r="BC3" s="13">
        <f>'GEY Calc'!BD38</f>
        <v>0.87910461019174202</v>
      </c>
      <c r="BD3" s="13" t="str">
        <f>'GEY Calc'!BE38</f>
        <v>ND</v>
      </c>
      <c r="BE3" s="13" t="str">
        <f>'GEY Calc'!BF38</f>
        <v>ND</v>
      </c>
      <c r="BF3" s="13">
        <f>'GEY Calc'!BG38</f>
        <v>0.14515595676864199</v>
      </c>
      <c r="BG3" s="13">
        <f>'GEY Calc'!BH38</f>
        <v>0.115890938688194</v>
      </c>
      <c r="BH3" s="13" t="str">
        <f>'GEY Calc'!BI38</f>
        <v>ND</v>
      </c>
    </row>
    <row r="4" spans="1:60" x14ac:dyDescent="0.25">
      <c r="A4" t="str">
        <f>'GEY Calc'!A63</f>
        <v>GY2-032-D Compiled</v>
      </c>
      <c r="B4" s="8" t="str">
        <f>'GEY Calc'!C63</f>
        <v>ND</v>
      </c>
      <c r="C4" s="13" t="str">
        <f>'GEY Calc'!D63</f>
        <v>ND</v>
      </c>
      <c r="D4" s="13" t="str">
        <f>'GEY Calc'!E63</f>
        <v>ND</v>
      </c>
      <c r="E4" s="13" t="str">
        <f>'GEY Calc'!F63</f>
        <v>ND</v>
      </c>
      <c r="F4" s="13" t="str">
        <f>'GEY Calc'!G63</f>
        <v>ND</v>
      </c>
      <c r="G4" s="13">
        <f>'GEY Calc'!H63</f>
        <v>5715.00761318077</v>
      </c>
      <c r="H4" s="13" t="str">
        <f>'GEY Calc'!I63</f>
        <v>ND</v>
      </c>
      <c r="I4" s="13">
        <f>'GEY Calc'!J63</f>
        <v>1858.6236574780601</v>
      </c>
      <c r="J4" s="13" t="str">
        <f>'GEY Calc'!K63</f>
        <v>ND</v>
      </c>
      <c r="K4" s="13" t="str">
        <f>'GEY Calc'!L63</f>
        <v>ND</v>
      </c>
      <c r="L4" s="13" t="str">
        <f>'GEY Calc'!M63</f>
        <v>ND</v>
      </c>
      <c r="M4" s="13" t="str">
        <f>'GEY Calc'!N63</f>
        <v>ND</v>
      </c>
      <c r="N4" s="13" t="str">
        <f>'GEY Calc'!O63</f>
        <v>ND</v>
      </c>
      <c r="O4" s="13">
        <f>'GEY Calc'!P63</f>
        <v>0.34235627877395802</v>
      </c>
      <c r="P4" s="13" t="str">
        <f>'GEY Calc'!Q63</f>
        <v>ND</v>
      </c>
      <c r="Q4" s="13" t="str">
        <f>'GEY Calc'!R63</f>
        <v>ND</v>
      </c>
      <c r="R4" s="13">
        <f>'GEY Calc'!S63</f>
        <v>1.18099655785879</v>
      </c>
      <c r="S4" s="13">
        <f>'GEY Calc'!T63</f>
        <v>112.12894833418301</v>
      </c>
      <c r="T4" s="13">
        <f>'GEY Calc'!U63</f>
        <v>89.687473245714401</v>
      </c>
      <c r="U4" s="13">
        <f>'GEY Calc'!V63</f>
        <v>62.083208303085698</v>
      </c>
      <c r="V4" s="13">
        <f>'GEY Calc'!W63</f>
        <v>709.72932005451003</v>
      </c>
      <c r="W4" s="13" t="str">
        <f>'GEY Calc'!X63</f>
        <v>ND</v>
      </c>
      <c r="X4" s="13" t="str">
        <f>'GEY Calc'!Y63</f>
        <v>ND</v>
      </c>
      <c r="Y4" s="13">
        <f>'GEY Calc'!Z63</f>
        <v>1853.2971995452299</v>
      </c>
      <c r="Z4" s="13" t="str">
        <f>'GEY Calc'!AA63</f>
        <v>ND</v>
      </c>
      <c r="AA4" s="13" t="str">
        <f>'GEY Calc'!AB63</f>
        <v>ND</v>
      </c>
      <c r="AB4" s="13" t="str">
        <f>'GEY Calc'!AC63</f>
        <v>ND</v>
      </c>
      <c r="AC4" s="13" t="str">
        <f>'GEY Calc'!AD63</f>
        <v>ND</v>
      </c>
      <c r="AD4" s="13" t="str">
        <f>'GEY Calc'!AE63</f>
        <v>ND</v>
      </c>
      <c r="AE4" s="13" t="str">
        <f>'GEY Calc'!AF63</f>
        <v>ND</v>
      </c>
      <c r="AF4" s="13" t="str">
        <f>'GEY Calc'!AG63</f>
        <v>ND</v>
      </c>
      <c r="AG4" s="13" t="str">
        <f>'GEY Calc'!AH63</f>
        <v>ND</v>
      </c>
      <c r="AH4" s="13" t="str">
        <f>'GEY Calc'!AI63</f>
        <v>ND</v>
      </c>
      <c r="AI4" s="13" t="str">
        <f>'GEY Calc'!AJ63</f>
        <v>ND</v>
      </c>
      <c r="AJ4" s="13" t="str">
        <f>'GEY Calc'!AK63</f>
        <v>ND</v>
      </c>
      <c r="AK4" s="13">
        <f>'GEY Calc'!AL63</f>
        <v>1827.5934992953</v>
      </c>
      <c r="AL4" s="13">
        <f>'GEY Calc'!AM63</f>
        <v>1859.3990806203701</v>
      </c>
      <c r="AM4" s="13">
        <f>'GEY Calc'!AN63</f>
        <v>1865.4236355732701</v>
      </c>
      <c r="AN4" s="13">
        <f>'GEY Calc'!AO63</f>
        <v>1890.07017226366</v>
      </c>
      <c r="AO4" s="13">
        <f>'GEY Calc'!AP63</f>
        <v>1884.5642712497202</v>
      </c>
      <c r="AP4" s="13">
        <f>'GEY Calc'!AQ63</f>
        <v>1862.0360206713999</v>
      </c>
      <c r="AQ4" s="13">
        <f>'GEY Calc'!AR63</f>
        <v>1879.31119907174</v>
      </c>
      <c r="AR4" s="13">
        <f>'GEY Calc'!AS63</f>
        <v>1816.3247053221701</v>
      </c>
      <c r="AS4" s="13">
        <f>'GEY Calc'!AT63</f>
        <v>1833.67546995154</v>
      </c>
      <c r="AT4" s="13">
        <f>'GEY Calc'!AU63</f>
        <v>1828.71283335712</v>
      </c>
      <c r="AU4" s="13">
        <f>'GEY Calc'!AV63</f>
        <v>1876.9139413347302</v>
      </c>
      <c r="AV4" s="13">
        <f>'GEY Calc'!AW63</f>
        <v>1817.8089746456299</v>
      </c>
      <c r="AW4" s="13">
        <f>'GEY Calc'!AX63</f>
        <v>1898.5506928783202</v>
      </c>
      <c r="AX4" s="13">
        <f>'GEY Calc'!AY63</f>
        <v>1868.7918326525901</v>
      </c>
      <c r="AY4" s="13">
        <f>'GEY Calc'!AZ63</f>
        <v>1.9754152148773498</v>
      </c>
      <c r="AZ4" s="13">
        <f>'GEY Calc'!BA63</f>
        <v>1.6737225536409599</v>
      </c>
      <c r="BA4" s="13" t="str">
        <f>'GEY Calc'!BB63</f>
        <v>ND</v>
      </c>
      <c r="BB4" s="13">
        <f>'GEY Calc'!BC63</f>
        <v>3.0731137765035399</v>
      </c>
      <c r="BC4" s="13">
        <f>'GEY Calc'!BD63</f>
        <v>0.75125973649317501</v>
      </c>
      <c r="BD4" s="13" t="str">
        <f>'GEY Calc'!BE63</f>
        <v>ND</v>
      </c>
      <c r="BE4" s="13" t="str">
        <f>'GEY Calc'!BF63</f>
        <v>ND</v>
      </c>
      <c r="BF4" s="13">
        <f>'GEY Calc'!BG63</f>
        <v>9.9759549064012104E-2</v>
      </c>
      <c r="BG4" s="13">
        <f>'GEY Calc'!BH63</f>
        <v>1879.50416572942</v>
      </c>
      <c r="BH4" s="13">
        <f>'GEY Calc'!BI63</f>
        <v>1882.6786718047401</v>
      </c>
    </row>
    <row r="5" spans="1:60" x14ac:dyDescent="0.25">
      <c r="B5" s="8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</row>
    <row r="6" spans="1:60" x14ac:dyDescent="0.25">
      <c r="A6" t="str">
        <f>'GEY Calc'!A90</f>
        <v>GY2-032-A Compiled</v>
      </c>
      <c r="B6" s="8" t="str">
        <f>'GEY Calc'!C90</f>
        <v>ND</v>
      </c>
      <c r="C6" s="13" t="str">
        <f>'GEY Calc'!D90</f>
        <v>ND</v>
      </c>
      <c r="D6" s="13" t="str">
        <f>'GEY Calc'!E90</f>
        <v>ND</v>
      </c>
      <c r="E6" s="13" t="str">
        <f>'GEY Calc'!F90</f>
        <v>ND</v>
      </c>
      <c r="F6" s="13" t="str">
        <f>'GEY Calc'!G90</f>
        <v>ND</v>
      </c>
      <c r="G6" s="13">
        <f>'GEY Calc'!H90</f>
        <v>51150.3966961689</v>
      </c>
      <c r="H6" s="13" t="str">
        <f>'GEY Calc'!I90</f>
        <v>ND</v>
      </c>
      <c r="I6" s="13" t="str">
        <f>'GEY Calc'!J90</f>
        <v>ND</v>
      </c>
      <c r="J6" s="13" t="str">
        <f>'GEY Calc'!K90</f>
        <v>ND</v>
      </c>
      <c r="K6" s="13" t="str">
        <f>'GEY Calc'!L90</f>
        <v>ND</v>
      </c>
      <c r="L6" s="13" t="str">
        <f>'GEY Calc'!M90</f>
        <v>ND</v>
      </c>
      <c r="M6" s="13">
        <f>'GEY Calc'!N90</f>
        <v>26.4860325298745</v>
      </c>
      <c r="N6" s="13">
        <f>'GEY Calc'!O90</f>
        <v>2632.3181505869802</v>
      </c>
      <c r="O6" s="13" t="str">
        <f>'GEY Calc'!P90</f>
        <v>ND</v>
      </c>
      <c r="P6" s="13">
        <f>'GEY Calc'!Q90</f>
        <v>32.316509284372202</v>
      </c>
      <c r="Q6" s="13">
        <f>'GEY Calc'!R90</f>
        <v>7.8247775844579994</v>
      </c>
      <c r="R6" s="13">
        <f>'GEY Calc'!S90</f>
        <v>50.338567078691199</v>
      </c>
      <c r="S6" s="13" t="str">
        <f>'GEY Calc'!T90</f>
        <v>ND</v>
      </c>
      <c r="T6" s="13" t="str">
        <f>'GEY Calc'!U90</f>
        <v>ND</v>
      </c>
      <c r="U6" s="13" t="str">
        <f>'GEY Calc'!V90</f>
        <v>ND</v>
      </c>
      <c r="V6" s="13" t="str">
        <f>'GEY Calc'!W90</f>
        <v>ND</v>
      </c>
      <c r="W6" s="13" t="str">
        <f>'GEY Calc'!X90</f>
        <v>ND</v>
      </c>
      <c r="X6" s="13" t="str">
        <f>'GEY Calc'!Y90</f>
        <v>ND</v>
      </c>
      <c r="Y6" s="13" t="str">
        <f>'GEY Calc'!Z90</f>
        <v>ND</v>
      </c>
      <c r="Z6" s="13" t="str">
        <f>'GEY Calc'!AA90</f>
        <v>ND</v>
      </c>
      <c r="AA6" s="13" t="str">
        <f>'GEY Calc'!AB90</f>
        <v>ND</v>
      </c>
      <c r="AB6" s="13" t="str">
        <f>'GEY Calc'!AC90</f>
        <v>ND</v>
      </c>
      <c r="AC6" s="13" t="str">
        <f>'GEY Calc'!AD90</f>
        <v>ND</v>
      </c>
      <c r="AD6" s="13" t="str">
        <f>'GEY Calc'!AE90</f>
        <v>ND</v>
      </c>
      <c r="AE6" s="13" t="str">
        <f>'GEY Calc'!AF90</f>
        <v>ND</v>
      </c>
      <c r="AF6" s="13" t="str">
        <f>'GEY Calc'!AG90</f>
        <v>ND</v>
      </c>
      <c r="AG6" s="13" t="str">
        <f>'GEY Calc'!AH90</f>
        <v>ND</v>
      </c>
      <c r="AH6" s="13" t="str">
        <f>'GEY Calc'!AI90</f>
        <v>ND</v>
      </c>
      <c r="AI6" s="13" t="str">
        <f>'GEY Calc'!AJ90</f>
        <v>ND</v>
      </c>
      <c r="AJ6" s="13" t="str">
        <f>'GEY Calc'!AK90</f>
        <v>ND</v>
      </c>
      <c r="AK6" s="13" t="str">
        <f>'GEY Calc'!AL90</f>
        <v>ND</v>
      </c>
      <c r="AL6" s="13" t="str">
        <f>'GEY Calc'!AM90</f>
        <v>ND</v>
      </c>
      <c r="AM6" s="13" t="str">
        <f>'GEY Calc'!AN90</f>
        <v>ND</v>
      </c>
      <c r="AN6" s="13" t="str">
        <f>'GEY Calc'!AO90</f>
        <v>ND</v>
      </c>
      <c r="AO6" s="13" t="str">
        <f>'GEY Calc'!AP90</f>
        <v>ND</v>
      </c>
      <c r="AP6" s="13" t="str">
        <f>'GEY Calc'!AQ90</f>
        <v>ND</v>
      </c>
      <c r="AQ6" s="13" t="str">
        <f>'GEY Calc'!AR90</f>
        <v>ND</v>
      </c>
      <c r="AR6" s="13" t="str">
        <f>'GEY Calc'!AS90</f>
        <v>ND</v>
      </c>
      <c r="AS6" s="13" t="str">
        <f>'GEY Calc'!AT90</f>
        <v>ND</v>
      </c>
      <c r="AT6" s="13" t="str">
        <f>'GEY Calc'!AU90</f>
        <v>ND</v>
      </c>
      <c r="AU6" s="13" t="str">
        <f>'GEY Calc'!AV90</f>
        <v>ND</v>
      </c>
      <c r="AV6" s="13" t="str">
        <f>'GEY Calc'!AW90</f>
        <v>ND</v>
      </c>
      <c r="AW6" s="13" t="str">
        <f>'GEY Calc'!AX90</f>
        <v>ND</v>
      </c>
      <c r="AX6" s="13" t="str">
        <f>'GEY Calc'!AY90</f>
        <v>ND</v>
      </c>
      <c r="AY6" s="13" t="str">
        <f>'GEY Calc'!AZ90</f>
        <v>ND</v>
      </c>
      <c r="AZ6" s="13" t="str">
        <f>'GEY Calc'!BA90</f>
        <v>ND</v>
      </c>
      <c r="BA6" s="13" t="str">
        <f>'GEY Calc'!BB90</f>
        <v>ND</v>
      </c>
      <c r="BB6" s="13" t="str">
        <f>'GEY Calc'!BC90</f>
        <v>ND</v>
      </c>
      <c r="BC6" s="13">
        <f>'GEY Calc'!BD90</f>
        <v>2.7576667775759898</v>
      </c>
      <c r="BD6" s="13" t="str">
        <f>'GEY Calc'!BE90</f>
        <v>ND</v>
      </c>
      <c r="BE6" s="13">
        <f>'GEY Calc'!BF90</f>
        <v>24.5748040727294</v>
      </c>
      <c r="BF6" s="13" t="str">
        <f>'GEY Calc'!BG90</f>
        <v>ND</v>
      </c>
      <c r="BG6" s="13" t="str">
        <f>'GEY Calc'!BH90</f>
        <v>ND</v>
      </c>
      <c r="BH6" s="13" t="str">
        <f>'GEY Calc'!BI90</f>
        <v>ND</v>
      </c>
    </row>
    <row r="7" spans="1:60" x14ac:dyDescent="0.25">
      <c r="A7" t="str">
        <f>'GEY Calc'!A110</f>
        <v>GY2-032-C Compiled</v>
      </c>
      <c r="B7" s="8" t="str">
        <f>'GEY Calc'!C110</f>
        <v>ND</v>
      </c>
      <c r="C7" s="13" t="str">
        <f>'GEY Calc'!D110</f>
        <v>ND</v>
      </c>
      <c r="D7" s="13" t="str">
        <f>'GEY Calc'!E110</f>
        <v>ND</v>
      </c>
      <c r="E7" s="13" t="str">
        <f>'GEY Calc'!F110</f>
        <v>ND</v>
      </c>
      <c r="F7" s="13" t="str">
        <f>'GEY Calc'!G110</f>
        <v>ND</v>
      </c>
      <c r="G7" s="13">
        <f>'GEY Calc'!H110</f>
        <v>41213.305533764498</v>
      </c>
      <c r="H7" s="13" t="str">
        <f>'GEY Calc'!I110</f>
        <v>ND</v>
      </c>
      <c r="I7" s="13">
        <f>'GEY Calc'!J110</f>
        <v>2008.0932421494299</v>
      </c>
      <c r="J7" s="13">
        <f>'GEY Calc'!K110</f>
        <v>15.253186805234501</v>
      </c>
      <c r="K7" s="13" t="str">
        <f>'GEY Calc'!L110</f>
        <v>ND</v>
      </c>
      <c r="L7" s="13" t="str">
        <f>'GEY Calc'!M110</f>
        <v>ND</v>
      </c>
      <c r="M7" s="13" t="str">
        <f>'GEY Calc'!N110</f>
        <v>ND</v>
      </c>
      <c r="N7" s="13" t="str">
        <f>'GEY Calc'!O110</f>
        <v>ND</v>
      </c>
      <c r="O7" s="13">
        <f>'GEY Calc'!P110</f>
        <v>1.72898434100089</v>
      </c>
      <c r="P7" s="13" t="str">
        <f>'GEY Calc'!Q110</f>
        <v>ND</v>
      </c>
      <c r="Q7" s="13" t="str">
        <f>'GEY Calc'!R110</f>
        <v>ND</v>
      </c>
      <c r="R7" s="13" t="str">
        <f>'GEY Calc'!S110</f>
        <v>ND</v>
      </c>
      <c r="S7" s="13">
        <f>'GEY Calc'!T110</f>
        <v>125.22654882556199</v>
      </c>
      <c r="T7" s="13">
        <f>'GEY Calc'!U110</f>
        <v>87.207893442196408</v>
      </c>
      <c r="U7" s="13">
        <f>'GEY Calc'!V110</f>
        <v>61.471414172584701</v>
      </c>
      <c r="V7" s="13">
        <f>'GEY Calc'!W110</f>
        <v>832.09677596417498</v>
      </c>
      <c r="W7" s="13" t="str">
        <f>'GEY Calc'!X110</f>
        <v>ND</v>
      </c>
      <c r="X7" s="13" t="str">
        <f>'GEY Calc'!Y110</f>
        <v>ND</v>
      </c>
      <c r="Y7" s="13">
        <f>'GEY Calc'!Z110</f>
        <v>1916.4017103900298</v>
      </c>
      <c r="Z7" s="13" t="str">
        <f>'GEY Calc'!AA110</f>
        <v>ND</v>
      </c>
      <c r="AA7" s="13" t="str">
        <f>'GEY Calc'!AB110</f>
        <v>ND</v>
      </c>
      <c r="AB7" s="13" t="str">
        <f>'GEY Calc'!AC110</f>
        <v>ND</v>
      </c>
      <c r="AC7" s="13" t="str">
        <f>'GEY Calc'!AD110</f>
        <v>ND</v>
      </c>
      <c r="AD7" s="13" t="str">
        <f>'GEY Calc'!AE110</f>
        <v>ND</v>
      </c>
      <c r="AE7" s="13" t="str">
        <f>'GEY Calc'!AF110</f>
        <v>ND</v>
      </c>
      <c r="AF7" s="13" t="str">
        <f>'GEY Calc'!AG110</f>
        <v>ND</v>
      </c>
      <c r="AG7" s="13" t="str">
        <f>'GEY Calc'!AH110</f>
        <v>ND</v>
      </c>
      <c r="AH7" s="13" t="str">
        <f>'GEY Calc'!AI110</f>
        <v>ND</v>
      </c>
      <c r="AI7" s="13" t="str">
        <f>'GEY Calc'!AJ110</f>
        <v>ND</v>
      </c>
      <c r="AJ7" s="13" t="str">
        <f>'GEY Calc'!AK110</f>
        <v>ND</v>
      </c>
      <c r="AK7" s="13">
        <f>'GEY Calc'!AL110</f>
        <v>1892.3274614041802</v>
      </c>
      <c r="AL7" s="13">
        <f>'GEY Calc'!AM110</f>
        <v>1887.4738705709501</v>
      </c>
      <c r="AM7" s="13">
        <f>'GEY Calc'!AN110</f>
        <v>1915.3378578844201</v>
      </c>
      <c r="AN7" s="13">
        <f>'GEY Calc'!AO110</f>
        <v>1909.6950130088399</v>
      </c>
      <c r="AO7" s="13">
        <f>'GEY Calc'!AP110</f>
        <v>1902.59554318244</v>
      </c>
      <c r="AP7" s="13">
        <f>'GEY Calc'!AQ110</f>
        <v>1858.7857759618701</v>
      </c>
      <c r="AQ7" s="13">
        <f>'GEY Calc'!AR110</f>
        <v>1851.2973491483401</v>
      </c>
      <c r="AR7" s="13">
        <f>'GEY Calc'!AS110</f>
        <v>1845.0381010888702</v>
      </c>
      <c r="AS7" s="13">
        <f>'GEY Calc'!AT110</f>
        <v>1878.7057306080801</v>
      </c>
      <c r="AT7" s="13">
        <f>'GEY Calc'!AU110</f>
        <v>1839.2787033295899</v>
      </c>
      <c r="AU7" s="13">
        <f>'GEY Calc'!AV110</f>
        <v>1822.29156335735</v>
      </c>
      <c r="AV7" s="13">
        <f>'GEY Calc'!AW110</f>
        <v>1810.2263380003201</v>
      </c>
      <c r="AW7" s="13">
        <f>'GEY Calc'!AX110</f>
        <v>1881.1999677491801</v>
      </c>
      <c r="AX7" s="13">
        <f>'GEY Calc'!AY110</f>
        <v>1842.6348847210199</v>
      </c>
      <c r="AY7" s="13">
        <f>'GEY Calc'!AZ110</f>
        <v>0.88341077712342098</v>
      </c>
      <c r="AZ7" s="13">
        <f>'GEY Calc'!BA110</f>
        <v>0.69020710570154997</v>
      </c>
      <c r="BA7" s="13" t="str">
        <f>'GEY Calc'!BB110</f>
        <v>ND</v>
      </c>
      <c r="BB7" s="13">
        <f>'GEY Calc'!BC110</f>
        <v>2.6968247499924201</v>
      </c>
      <c r="BC7" s="13">
        <f>'GEY Calc'!BD110</f>
        <v>2.9098450845152501</v>
      </c>
      <c r="BD7" s="13" t="str">
        <f>'GEY Calc'!BE110</f>
        <v>ND</v>
      </c>
      <c r="BE7" s="13" t="str">
        <f>'GEY Calc'!BF110</f>
        <v>ND</v>
      </c>
      <c r="BF7" s="13" t="str">
        <f>'GEY Calc'!BG110</f>
        <v>ND</v>
      </c>
      <c r="BG7" s="13">
        <f>'GEY Calc'!BH110</f>
        <v>1859.9693916680899</v>
      </c>
      <c r="BH7" s="13">
        <f>'GEY Calc'!BI110</f>
        <v>1871.9290829628801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29"/>
  <sheetViews>
    <sheetView workbookViewId="0">
      <pane xSplit="2" ySplit="2" topLeftCell="O75" activePane="bottomRight" state="frozen"/>
      <selection pane="topRight" activeCell="C1" sqref="C1"/>
      <selection pane="bottomLeft" activeCell="A3" sqref="A3"/>
      <selection pane="bottomRight" activeCell="R87" sqref="R87"/>
    </sheetView>
  </sheetViews>
  <sheetFormatPr defaultRowHeight="15" x14ac:dyDescent="0.25"/>
  <cols>
    <col min="1" max="1" width="20.28515625" bestFit="1" customWidth="1"/>
    <col min="2" max="2" width="9.7109375" bestFit="1" customWidth="1"/>
    <col min="3" max="3" width="14.140625" bestFit="1" customWidth="1"/>
    <col min="4" max="4" width="15" bestFit="1" customWidth="1"/>
    <col min="5" max="5" width="12.7109375" bestFit="1" customWidth="1"/>
    <col min="6" max="6" width="16.42578125" bestFit="1" customWidth="1"/>
    <col min="7" max="7" width="12.7109375" bestFit="1" customWidth="1"/>
    <col min="8" max="8" width="15.28515625" bestFit="1" customWidth="1"/>
    <col min="9" max="9" width="14.85546875" bestFit="1" customWidth="1"/>
    <col min="10" max="23" width="12.7109375" bestFit="1" customWidth="1"/>
    <col min="24" max="24" width="16" bestFit="1" customWidth="1"/>
    <col min="25" max="25" width="15.42578125" bestFit="1" customWidth="1"/>
    <col min="26" max="29" width="12.7109375" bestFit="1" customWidth="1"/>
    <col min="30" max="30" width="17" bestFit="1" customWidth="1"/>
    <col min="31" max="31" width="13.28515625" bestFit="1" customWidth="1"/>
    <col min="32" max="32" width="12.7109375" bestFit="1" customWidth="1"/>
    <col min="33" max="35" width="13.140625" bestFit="1" customWidth="1"/>
    <col min="36" max="36" width="16.7109375" bestFit="1" customWidth="1"/>
    <col min="37" max="37" width="13.140625" bestFit="1" customWidth="1"/>
    <col min="38" max="38" width="12.7109375" bestFit="1" customWidth="1"/>
    <col min="39" max="39" width="13.28515625" bestFit="1" customWidth="1"/>
    <col min="40" max="40" width="12.7109375" bestFit="1" customWidth="1"/>
    <col min="41" max="41" width="13.5703125" bestFit="1" customWidth="1"/>
    <col min="42" max="42" width="13.7109375" bestFit="1" customWidth="1"/>
    <col min="43" max="43" width="13.140625" bestFit="1" customWidth="1"/>
    <col min="44" max="44" width="13.42578125" bestFit="1" customWidth="1"/>
    <col min="45" max="45" width="13.140625" bestFit="1" customWidth="1"/>
    <col min="46" max="46" width="13.28515625" bestFit="1" customWidth="1"/>
    <col min="47" max="47" width="13.42578125" bestFit="1" customWidth="1"/>
    <col min="48" max="48" width="12.7109375" bestFit="1" customWidth="1"/>
    <col min="49" max="49" width="13.7109375" bestFit="1" customWidth="1"/>
    <col min="50" max="50" width="13.140625" bestFit="1" customWidth="1"/>
    <col min="51" max="53" width="12.85546875" bestFit="1" customWidth="1"/>
    <col min="54" max="54" width="12.7109375" bestFit="1" customWidth="1"/>
    <col min="55" max="56" width="13.28515625" bestFit="1" customWidth="1"/>
    <col min="57" max="57" width="12.7109375" bestFit="1" customWidth="1"/>
    <col min="58" max="58" width="13.28515625" bestFit="1" customWidth="1"/>
    <col min="59" max="59" width="12.7109375" bestFit="1" customWidth="1"/>
    <col min="60" max="60" width="13.140625" bestFit="1" customWidth="1"/>
    <col min="61" max="61" width="12.7109375" bestFit="1" customWidth="1"/>
    <col min="62" max="62" width="21.5703125" bestFit="1" customWidth="1"/>
    <col min="63" max="63" width="17.85546875" bestFit="1" customWidth="1"/>
    <col min="64" max="64" width="18" bestFit="1" customWidth="1"/>
  </cols>
  <sheetData>
    <row r="1" spans="1:64" x14ac:dyDescent="0.25">
      <c r="C1" t="str">
        <f>'ICP-MS Results'!E1</f>
        <v xml:space="preserve">7  Li  [ No Gas ] </v>
      </c>
      <c r="D1" t="str">
        <f>'ICP-MS Results'!G1</f>
        <v xml:space="preserve">9  Be  [ No Gas ] </v>
      </c>
      <c r="E1" t="str">
        <f>'ICP-MS Results'!J1</f>
        <v xml:space="preserve">11  B  [ He ] </v>
      </c>
      <c r="F1" t="str">
        <f>'ICP-MS Results'!M1</f>
        <v xml:space="preserve">24  Mg  [ No Gas ] </v>
      </c>
      <c r="G1" t="str">
        <f>'ICP-MS Results'!P1</f>
        <v xml:space="preserve">27  Al  [ He ] </v>
      </c>
      <c r="H1" t="str">
        <f>'ICP-MS Results'!Q1</f>
        <v xml:space="preserve">28  Si  [ No Gas ] </v>
      </c>
      <c r="I1" t="str">
        <f>'ICP-MS Results'!S1</f>
        <v xml:space="preserve">31  P  [ No Gas ] </v>
      </c>
      <c r="J1" t="str">
        <f>'ICP-MS Results'!AC1</f>
        <v xml:space="preserve">45  Sc  [ He ] </v>
      </c>
      <c r="K1" t="str">
        <f>'ICP-MS Results'!AE1</f>
        <v xml:space="preserve">47  Ti  [ He ] </v>
      </c>
      <c r="L1" t="str">
        <f>'ICP-MS Results'!AG1</f>
        <v xml:space="preserve">51  V  [ He ] </v>
      </c>
      <c r="M1" t="str">
        <f>'ICP-MS Results'!AI1</f>
        <v xml:space="preserve">52  Cr  [ He ] </v>
      </c>
      <c r="N1" t="str">
        <f>'ICP-MS Results'!AK1</f>
        <v xml:space="preserve">55  Mn  [ He ] </v>
      </c>
      <c r="O1" t="str">
        <f>'ICP-MS Results'!AN1</f>
        <v xml:space="preserve">56  Fe  [ He ] </v>
      </c>
      <c r="P1" t="str">
        <f>'ICP-MS Results'!AP1</f>
        <v xml:space="preserve">59  Co  [ He ] </v>
      </c>
      <c r="Q1" t="str">
        <f>'ICP-MS Results'!AR1</f>
        <v xml:space="preserve">60  Ni  [ He ] </v>
      </c>
      <c r="R1" t="str">
        <f>'ICP-MS Results'!AT1</f>
        <v xml:space="preserve">63  Cu  [ He ] </v>
      </c>
      <c r="S1" t="str">
        <f>'ICP-MS Results'!AV1</f>
        <v xml:space="preserve">66  Zn  [ He ] </v>
      </c>
      <c r="T1" t="str">
        <f>'ICP-MS Results'!AX1</f>
        <v xml:space="preserve">71  Ga  [ He ] </v>
      </c>
      <c r="U1" t="str">
        <f>'ICP-MS Results'!AZ1</f>
        <v xml:space="preserve">72  Ge  [ He ] </v>
      </c>
      <c r="V1" t="str">
        <f>'ICP-MS Results'!BB1</f>
        <v xml:space="preserve">75  As  [ He ] </v>
      </c>
      <c r="W1" t="str">
        <f>'ICP-MS Results'!BF1</f>
        <v xml:space="preserve">78  Se  [ He ] </v>
      </c>
      <c r="X1" t="str">
        <f>'ICP-MS Results'!BH1</f>
        <v xml:space="preserve">85  Rb  [ No Gas ] </v>
      </c>
      <c r="Y1" t="str">
        <f>'ICP-MS Results'!BJ1</f>
        <v xml:space="preserve">88  Sr  [ No Gas ] </v>
      </c>
      <c r="Z1" t="str">
        <f>'ICP-MS Results'!BM1</f>
        <v xml:space="preserve">89  Y  [ He ] </v>
      </c>
      <c r="AA1" t="str">
        <f>'ICP-MS Results'!BO1</f>
        <v xml:space="preserve">90  Zr  [ He ] </v>
      </c>
      <c r="AB1" t="str">
        <f>'ICP-MS Results'!BQ1</f>
        <v xml:space="preserve">93  Nb  [ He ] </v>
      </c>
      <c r="AC1" t="str">
        <f>'ICP-MS Results'!BS1</f>
        <v xml:space="preserve">95  Mo  [ He ] </v>
      </c>
      <c r="AD1" t="str">
        <f>'ICP-MS Results'!BT1</f>
        <v xml:space="preserve">107  Ag  [ No Gas ] </v>
      </c>
      <c r="AE1" t="str">
        <f>'ICP-MS Results'!BW1</f>
        <v xml:space="preserve">111  Cd  [ He ] </v>
      </c>
      <c r="AF1" t="str">
        <f>'ICP-MS Results'!BY1</f>
        <v xml:space="preserve">115  In  [ He ] </v>
      </c>
      <c r="AG1" t="str">
        <f>'ICP-MS Results'!CA1</f>
        <v xml:space="preserve">118  Sn  [ He ] </v>
      </c>
      <c r="AH1" t="str">
        <f>'ICP-MS Results'!CC1</f>
        <v xml:space="preserve">121  Sb  [ He ] </v>
      </c>
      <c r="AI1" t="str">
        <f>'ICP-MS Results'!CE1</f>
        <v xml:space="preserve">125  Te  [ He ] </v>
      </c>
      <c r="AJ1" t="str">
        <f>'ICP-MS Results'!CF1</f>
        <v xml:space="preserve">133  Cs  [ No Gas ] </v>
      </c>
      <c r="AK1" t="str">
        <f>'ICP-MS Results'!CI1</f>
        <v xml:space="preserve">137  Ba  [ He ] </v>
      </c>
      <c r="AL1" t="str">
        <f>'ICP-MS Results'!CK1</f>
        <v xml:space="preserve">139  La  [ He ] </v>
      </c>
      <c r="AM1" t="str">
        <f>'ICP-MS Results'!CM1</f>
        <v xml:space="preserve">140  Ce  [ He ] </v>
      </c>
      <c r="AN1" t="str">
        <f>'ICP-MS Results'!CO1</f>
        <v xml:space="preserve">141  Pr  [ He ] </v>
      </c>
      <c r="AO1" t="str">
        <f>'ICP-MS Results'!CQ1</f>
        <v xml:space="preserve">146  Nd  [ He ] </v>
      </c>
      <c r="AP1" t="str">
        <f>'ICP-MS Results'!CS1</f>
        <v xml:space="preserve">147  Sm  [ He ] </v>
      </c>
      <c r="AQ1" t="str">
        <f>'ICP-MS Results'!CU1</f>
        <v xml:space="preserve">153  Eu  [ He ] </v>
      </c>
      <c r="AR1" t="str">
        <f>'ICP-MS Results'!CW1</f>
        <v xml:space="preserve">157  Gd  [ He ] </v>
      </c>
      <c r="AS1" t="str">
        <f>'ICP-MS Results'!CY1</f>
        <v xml:space="preserve">159  Tb  [ He ] </v>
      </c>
      <c r="AT1" t="str">
        <f>'ICP-MS Results'!DA1</f>
        <v xml:space="preserve">163  Dy  [ He ] </v>
      </c>
      <c r="AU1" t="str">
        <f>'ICP-MS Results'!DC1</f>
        <v xml:space="preserve">165  Ho  [ He ] </v>
      </c>
      <c r="AV1" t="str">
        <f>'ICP-MS Results'!DE1</f>
        <v xml:space="preserve">166  Er  [ He ] </v>
      </c>
      <c r="AW1" t="str">
        <f>'ICP-MS Results'!DG1</f>
        <v xml:space="preserve">169  Tm  [ He ] </v>
      </c>
      <c r="AX1" t="str">
        <f>'ICP-MS Results'!DI1</f>
        <v xml:space="preserve">172  Yb  [ He ] </v>
      </c>
      <c r="AY1" t="str">
        <f>'ICP-MS Results'!DK1</f>
        <v xml:space="preserve">175  Lu  [ He ] </v>
      </c>
      <c r="AZ1" t="str">
        <f>'ICP-MS Results'!DM1</f>
        <v xml:space="preserve">178  Hf  [ He ] </v>
      </c>
      <c r="BA1" t="str">
        <f>'ICP-MS Results'!DO1</f>
        <v xml:space="preserve">181  Ta  [ He ] </v>
      </c>
      <c r="BB1" t="str">
        <f>'ICP-MS Results'!DQ1</f>
        <v xml:space="preserve">182  W  [ He ] </v>
      </c>
      <c r="BC1" t="str">
        <f>'ICP-MS Results'!DS1</f>
        <v xml:space="preserve">185  Re  [ He ] </v>
      </c>
      <c r="BD1" t="str">
        <f>'ICP-MS Results'!DU1</f>
        <v xml:space="preserve">201  Hg  [ He ] </v>
      </c>
      <c r="BE1" t="str">
        <f>'ICP-MS Results'!DW1</f>
        <v xml:space="preserve">205  Tl  [ He ] </v>
      </c>
      <c r="BF1" t="str">
        <f>'ICP-MS Results'!DY1</f>
        <v xml:space="preserve">208  Pb  [ He ] </v>
      </c>
      <c r="BG1" t="str">
        <f>'ICP-MS Results'!EA1</f>
        <v xml:space="preserve">209  Bi  [ He ] </v>
      </c>
      <c r="BH1" t="str">
        <f>'ICP-MS Results'!EC1</f>
        <v xml:space="preserve">232  Th  [ He ] </v>
      </c>
      <c r="BI1" t="str">
        <f>'ICP-MS Results'!EE1</f>
        <v xml:space="preserve">238  U  [ He ] </v>
      </c>
      <c r="BJ1" s="15" t="str">
        <f>'ICP-MS Results'!EF1</f>
        <v xml:space="preserve">103  Rh ( ISTD )  [ No Gas ] </v>
      </c>
      <c r="BK1" s="15" t="str">
        <f>'ICP-MS Results'!EG1</f>
        <v xml:space="preserve">103  Rh ( ISTD )  [ H2 ] </v>
      </c>
      <c r="BL1" s="15" t="str">
        <f>'ICP-MS Results'!EH1</f>
        <v xml:space="preserve">103  Rh ( ISTD )  [ He ] </v>
      </c>
    </row>
    <row r="2" spans="1:64" x14ac:dyDescent="0.25">
      <c r="A2" t="str">
        <f>'ICP-MS Results'!C2</f>
        <v>Sample Name</v>
      </c>
      <c r="B2" t="str">
        <f>'ICP-MS Results'!D2</f>
        <v>Comment</v>
      </c>
      <c r="C2" t="str">
        <f>'ICP-MS Results'!E2</f>
        <v>Conc. [ ppb ]</v>
      </c>
      <c r="D2" t="str">
        <f>'ICP-MS Results'!G2</f>
        <v>Conc. [ ppb ]</v>
      </c>
      <c r="E2" t="str">
        <f>'ICP-MS Results'!J2</f>
        <v>Conc. [ ppb ]</v>
      </c>
      <c r="F2" t="str">
        <f>'ICP-MS Results'!M2</f>
        <v>Conc. [ ppb ]</v>
      </c>
      <c r="G2" t="str">
        <f>'ICP-MS Results'!P2</f>
        <v>Conc. [ ppb ]</v>
      </c>
      <c r="H2" t="str">
        <f>'ICP-MS Results'!Q2</f>
        <v>Conc. [ ppb ]</v>
      </c>
      <c r="I2" t="str">
        <f>'ICP-MS Results'!S2</f>
        <v>Conc. [ ppb ]</v>
      </c>
      <c r="J2" t="str">
        <f>'ICP-MS Results'!AC2</f>
        <v>Conc. [ ppb ]</v>
      </c>
      <c r="K2" t="str">
        <f>'ICP-MS Results'!AE2</f>
        <v>Conc. [ ppb ]</v>
      </c>
      <c r="L2" t="str">
        <f>'ICP-MS Results'!AG2</f>
        <v>Conc. [ ppb ]</v>
      </c>
      <c r="M2" t="str">
        <f>'ICP-MS Results'!AI2</f>
        <v>Conc. [ ppb ]</v>
      </c>
      <c r="N2" t="str">
        <f>'ICP-MS Results'!AK2</f>
        <v>Conc. [ ppb ]</v>
      </c>
      <c r="O2" t="str">
        <f>'ICP-MS Results'!AN2</f>
        <v>Conc. [ ppb ]</v>
      </c>
      <c r="P2" t="str">
        <f>'ICP-MS Results'!AP2</f>
        <v>Conc. [ ppb ]</v>
      </c>
      <c r="Q2" t="str">
        <f>'ICP-MS Results'!AR2</f>
        <v>Conc. [ ppb ]</v>
      </c>
      <c r="R2" t="str">
        <f>'ICP-MS Results'!AT2</f>
        <v>Conc. [ ppb ]</v>
      </c>
      <c r="S2" t="str">
        <f>'ICP-MS Results'!AV2</f>
        <v>Conc. [ ppb ]</v>
      </c>
      <c r="T2" t="str">
        <f>'ICP-MS Results'!AX2</f>
        <v>Conc. [ ppb ]</v>
      </c>
      <c r="U2" t="str">
        <f>'ICP-MS Results'!AZ2</f>
        <v>Conc. [ ppb ]</v>
      </c>
      <c r="V2" t="str">
        <f>'ICP-MS Results'!BB2</f>
        <v>Conc. [ ppb ]</v>
      </c>
      <c r="W2" t="str">
        <f>'ICP-MS Results'!BF2</f>
        <v>Conc. [ ppb ]</v>
      </c>
      <c r="X2" t="str">
        <f>'ICP-MS Results'!BH2</f>
        <v>Conc. [ ppb ]</v>
      </c>
      <c r="Y2" t="str">
        <f>'ICP-MS Results'!BJ2</f>
        <v>Conc. [ ppb ]</v>
      </c>
      <c r="Z2" t="str">
        <f>'ICP-MS Results'!BM2</f>
        <v>Conc. [ ppb ]</v>
      </c>
      <c r="AA2" t="str">
        <f>'ICP-MS Results'!BO2</f>
        <v>Conc. [ ppb ]</v>
      </c>
      <c r="AB2" t="str">
        <f>'ICP-MS Results'!BQ2</f>
        <v>Conc. [ ppb ]</v>
      </c>
      <c r="AC2" t="str">
        <f>'ICP-MS Results'!BS2</f>
        <v>Conc. [ ppb ]</v>
      </c>
      <c r="AD2" t="str">
        <f>'ICP-MS Results'!BT2</f>
        <v>Conc. [ ppb ]</v>
      </c>
      <c r="AE2" t="str">
        <f>'ICP-MS Results'!BW2</f>
        <v>Conc. [ ppb ]</v>
      </c>
      <c r="AF2" t="str">
        <f>'ICP-MS Results'!BY2</f>
        <v>Conc. [ ppb ]</v>
      </c>
      <c r="AG2" t="str">
        <f>'ICP-MS Results'!CA2</f>
        <v>Conc. [ ppb ]</v>
      </c>
      <c r="AH2" t="str">
        <f>'ICP-MS Results'!CC2</f>
        <v>Conc. [ ppb ]</v>
      </c>
      <c r="AI2" t="str">
        <f>'ICP-MS Results'!CE2</f>
        <v>Conc. [ ppb ]</v>
      </c>
      <c r="AJ2" t="str">
        <f>'ICP-MS Results'!CF2</f>
        <v>Conc. [ ppb ]</v>
      </c>
      <c r="AK2" t="str">
        <f>'ICP-MS Results'!CI2</f>
        <v>Conc. [ ppb ]</v>
      </c>
      <c r="AL2" t="str">
        <f>'ICP-MS Results'!CK2</f>
        <v>Conc. [ ppb ]</v>
      </c>
      <c r="AM2" t="str">
        <f>'ICP-MS Results'!CM2</f>
        <v>Conc. [ ppb ]</v>
      </c>
      <c r="AN2" t="str">
        <f>'ICP-MS Results'!CO2</f>
        <v>Conc. [ ppb ]</v>
      </c>
      <c r="AO2" t="str">
        <f>'ICP-MS Results'!CQ2</f>
        <v>Conc. [ ppb ]</v>
      </c>
      <c r="AP2" t="str">
        <f>'ICP-MS Results'!CS2</f>
        <v>Conc. [ ppb ]</v>
      </c>
      <c r="AQ2" t="str">
        <f>'ICP-MS Results'!CU2</f>
        <v>Conc. [ ppb ]</v>
      </c>
      <c r="AR2" t="str">
        <f>'ICP-MS Results'!CW2</f>
        <v>Conc. [ ppb ]</v>
      </c>
      <c r="AS2" t="str">
        <f>'ICP-MS Results'!CY2</f>
        <v>Conc. [ ppb ]</v>
      </c>
      <c r="AT2" t="str">
        <f>'ICP-MS Results'!DA2</f>
        <v>Conc. [ ppb ]</v>
      </c>
      <c r="AU2" t="str">
        <f>'ICP-MS Results'!DC2</f>
        <v>Conc. [ ppb ]</v>
      </c>
      <c r="AV2" t="str">
        <f>'ICP-MS Results'!DE2</f>
        <v>Conc. [ ppb ]</v>
      </c>
      <c r="AW2" t="str">
        <f>'ICP-MS Results'!DG2</f>
        <v>Conc. [ ppb ]</v>
      </c>
      <c r="AX2" t="str">
        <f>'ICP-MS Results'!DI2</f>
        <v>Conc. [ ppb ]</v>
      </c>
      <c r="AY2" t="str">
        <f>'ICP-MS Results'!DK2</f>
        <v>Conc. [ ppb ]</v>
      </c>
      <c r="AZ2" t="str">
        <f>'ICP-MS Results'!DM2</f>
        <v>Conc. [ ppb ]</v>
      </c>
      <c r="BA2" t="str">
        <f>'ICP-MS Results'!DO2</f>
        <v>Conc. [ ppb ]</v>
      </c>
      <c r="BB2" t="str">
        <f>'ICP-MS Results'!DQ2</f>
        <v>Conc. [ ppb ]</v>
      </c>
      <c r="BC2" t="str">
        <f>'ICP-MS Results'!DS2</f>
        <v>Conc. [ ppb ]</v>
      </c>
      <c r="BD2" t="str">
        <f>'ICP-MS Results'!DU2</f>
        <v>Conc. [ ppb ]</v>
      </c>
      <c r="BE2" t="str">
        <f>'ICP-MS Results'!DW2</f>
        <v>Conc. [ ppb ]</v>
      </c>
      <c r="BF2" t="str">
        <f>'ICP-MS Results'!DY2</f>
        <v>Conc. [ ppb ]</v>
      </c>
      <c r="BG2" t="str">
        <f>'ICP-MS Results'!EA2</f>
        <v>Conc. [ ppb ]</v>
      </c>
      <c r="BH2" t="str">
        <f>'ICP-MS Results'!EC2</f>
        <v>Conc. [ ppb ]</v>
      </c>
      <c r="BI2" t="str">
        <f>'ICP-MS Results'!EE2</f>
        <v>Conc. [ ppb ]</v>
      </c>
      <c r="BJ2" s="15" t="str">
        <f>'ICP-MS Results'!EF2</f>
        <v>ISTD Recovery %</v>
      </c>
      <c r="BK2" s="15" t="str">
        <f>'ICP-MS Results'!EG2</f>
        <v>ISTD Recovery %</v>
      </c>
      <c r="BL2" s="15" t="str">
        <f>'ICP-MS Results'!EH2</f>
        <v>ISTD Recovery %</v>
      </c>
    </row>
    <row r="3" spans="1:64" x14ac:dyDescent="0.25">
      <c r="A3" t="str">
        <f>'ICP-MS Results'!C3</f>
        <v>Cal Blank</v>
      </c>
      <c r="C3" s="8">
        <f>'ICP-MS Results'!E3</f>
        <v>-8.7794581735273505E-2</v>
      </c>
      <c r="D3" s="8">
        <f>'ICP-MS Results'!G3</f>
        <v>-5.5722342117460802E-4</v>
      </c>
      <c r="E3" s="8">
        <f>'ICP-MS Results'!J3</f>
        <v>4.0822421160678699</v>
      </c>
      <c r="F3" s="8">
        <f>'ICP-MS Results'!M3</f>
        <v>1.6089582608137201</v>
      </c>
      <c r="G3" s="8">
        <f>'ICP-MS Results'!P3</f>
        <v>3.9009012770788001</v>
      </c>
      <c r="H3" s="8">
        <f>'ICP-MS Results'!Q3</f>
        <v>7.3088560073378801</v>
      </c>
      <c r="I3" s="8">
        <f>'ICP-MS Results'!S3</f>
        <v>-0.54278556942021094</v>
      </c>
      <c r="J3" s="8">
        <f>'ICP-MS Results'!AC3</f>
        <v>5.8976336444872601E-2</v>
      </c>
      <c r="K3" s="8">
        <f>'ICP-MS Results'!AE3</f>
        <v>0.16750200894018899</v>
      </c>
      <c r="L3" s="8">
        <f>'ICP-MS Results'!AG3</f>
        <v>1.8504737623946999E-2</v>
      </c>
      <c r="M3" s="8">
        <f>'ICP-MS Results'!AI3</f>
        <v>-2.1584299151122002E-2</v>
      </c>
      <c r="N3" s="8">
        <f>'ICP-MS Results'!AK3</f>
        <v>0.102386926547375</v>
      </c>
      <c r="O3" s="8">
        <f>'ICP-MS Results'!AN3</f>
        <v>10.101063418814601</v>
      </c>
      <c r="P3" s="8">
        <f>'ICP-MS Results'!AP3</f>
        <v>-1.5157254777000901E-3</v>
      </c>
      <c r="Q3" s="8">
        <f>'ICP-MS Results'!AR3</f>
        <v>9.50833914321483E-3</v>
      </c>
      <c r="R3" s="8">
        <f>'ICP-MS Results'!AT3</f>
        <v>9.5034819989635394E-2</v>
      </c>
      <c r="S3" s="8">
        <f>'ICP-MS Results'!AV3</f>
        <v>9.2416737962272705E-2</v>
      </c>
      <c r="T3" s="8">
        <f>'ICP-MS Results'!AX3</f>
        <v>2.37551489722894E-3</v>
      </c>
      <c r="U3" s="8">
        <f>'ICP-MS Results'!AZ3</f>
        <v>-4.3008576514167699E-4</v>
      </c>
      <c r="V3" s="8">
        <f>'ICP-MS Results'!BB3</f>
        <v>1.05435363182062E-2</v>
      </c>
      <c r="W3" s="8">
        <f>'ICP-MS Results'!BF3</f>
        <v>-0.10910444213235</v>
      </c>
      <c r="X3" s="8">
        <f>'ICP-MS Results'!BH3</f>
        <v>0.21160244203193099</v>
      </c>
      <c r="Y3" s="8">
        <f>'ICP-MS Results'!BJ3</f>
        <v>0.52639409384368196</v>
      </c>
      <c r="Z3" s="8">
        <f>'ICP-MS Results'!BM3</f>
        <v>0.48824937122726902</v>
      </c>
      <c r="AA3" s="8">
        <f>'ICP-MS Results'!BO3</f>
        <v>4.0179018829405798E-2</v>
      </c>
      <c r="AB3" s="8">
        <f>'ICP-MS Results'!BQ3</f>
        <v>2.06517986068405E-2</v>
      </c>
      <c r="AC3" s="8">
        <f>'ICP-MS Results'!BS3</f>
        <v>-2.9859031407308799E-2</v>
      </c>
      <c r="AD3" s="8">
        <f>'ICP-MS Results'!BT3</f>
        <v>4.5884056120080098E-2</v>
      </c>
      <c r="AE3" s="8">
        <f>'ICP-MS Results'!BW3</f>
        <v>-6.5587693343079701E-3</v>
      </c>
      <c r="AF3" s="8">
        <f>'ICP-MS Results'!BY3</f>
        <v>6.8985551427354604E-3</v>
      </c>
      <c r="AG3" s="8">
        <f>'ICP-MS Results'!CA3</f>
        <v>2.5850630579596301E-2</v>
      </c>
      <c r="AH3" s="8">
        <f>'ICP-MS Results'!CC3</f>
        <v>3.6102775241356098E-2</v>
      </c>
      <c r="AI3" s="8">
        <f>'ICP-MS Results'!CE3</f>
        <v>-3.3465755354899103E-2</v>
      </c>
      <c r="AJ3" s="8">
        <f>'ICP-MS Results'!CF3</f>
        <v>9.21666197918216E-3</v>
      </c>
      <c r="AK3" s="8">
        <f>'ICP-MS Results'!CI3</f>
        <v>7.5106782218360896E-2</v>
      </c>
      <c r="AL3" s="8">
        <f>'ICP-MS Results'!CK3</f>
        <v>-9.1809621971382406E-3</v>
      </c>
      <c r="AM3" s="8">
        <f>'ICP-MS Results'!CM3</f>
        <v>5.7919716818217497E-2</v>
      </c>
      <c r="AN3" s="8">
        <f>'ICP-MS Results'!CO3</f>
        <v>-1.20116669907152E-2</v>
      </c>
      <c r="AO3" s="8">
        <f>'ICP-MS Results'!CQ3</f>
        <v>-8.4306846990626107E-3</v>
      </c>
      <c r="AP3" s="8">
        <f>'ICP-MS Results'!CS3</f>
        <v>4.5314947681827896E-3</v>
      </c>
      <c r="AQ3" s="8">
        <f>'ICP-MS Results'!CU3</f>
        <v>1.4907649572117E-2</v>
      </c>
      <c r="AR3" s="8">
        <f>'ICP-MS Results'!CW3</f>
        <v>-1.6287358089286199E-3</v>
      </c>
      <c r="AS3" s="8">
        <f>'ICP-MS Results'!CY3</f>
        <v>-6.1493990910212598E-3</v>
      </c>
      <c r="AT3" s="8">
        <f>'ICP-MS Results'!DA3</f>
        <v>-1.3378796365651499E-3</v>
      </c>
      <c r="AU3" s="8">
        <f>'ICP-MS Results'!DC3</f>
        <v>1.09173831125901E-3</v>
      </c>
      <c r="AV3" s="8">
        <f>'ICP-MS Results'!DE3</f>
        <v>-3.1431007172842301E-3</v>
      </c>
      <c r="AW3" s="8">
        <f>'ICP-MS Results'!DG3</f>
        <v>2.7494016985604602E-3</v>
      </c>
      <c r="AX3" s="8">
        <f>'ICP-MS Results'!DI3</f>
        <v>-6.9564926477605103E-4</v>
      </c>
      <c r="AY3" s="8">
        <f>'ICP-MS Results'!DK3</f>
        <v>3.3324678012098198E-3</v>
      </c>
      <c r="AZ3" s="8">
        <f>'ICP-MS Results'!DM3</f>
        <v>2.8408202804279998E-3</v>
      </c>
      <c r="BA3" s="8">
        <f>'ICP-MS Results'!DO3</f>
        <v>4.4777344546297901E-3</v>
      </c>
      <c r="BB3" s="8">
        <f>'ICP-MS Results'!DQ3</f>
        <v>9.8304469856557095E-3</v>
      </c>
      <c r="BC3" s="8">
        <f>'ICP-MS Results'!DS3</f>
        <v>-1.29859264803598E-3</v>
      </c>
      <c r="BD3" s="8">
        <f>'ICP-MS Results'!DU3</f>
        <v>2.9576558377213201E-2</v>
      </c>
      <c r="BE3" s="8">
        <f>'ICP-MS Results'!DW3</f>
        <v>1.06526026107162</v>
      </c>
      <c r="BF3" s="8">
        <f>'ICP-MS Results'!DY3</f>
        <v>6.46449012309087E-2</v>
      </c>
      <c r="BG3" s="8">
        <f>'ICP-MS Results'!EA3</f>
        <v>2.5416805277672099E-3</v>
      </c>
      <c r="BH3" s="8">
        <f>'ICP-MS Results'!EC3</f>
        <v>2.3006745533799802E-2</v>
      </c>
      <c r="BI3" s="8">
        <f>'ICP-MS Results'!EE3</f>
        <v>8.1385976749247897E-5</v>
      </c>
      <c r="BJ3" s="8">
        <f>'ICP-MS Results'!EF3</f>
        <v>100</v>
      </c>
      <c r="BK3" s="8">
        <f>'ICP-MS Results'!EG3</f>
        <v>100</v>
      </c>
      <c r="BL3" s="8">
        <f>'ICP-MS Results'!EH3</f>
        <v>100</v>
      </c>
    </row>
    <row r="4" spans="1:64" x14ac:dyDescent="0.25">
      <c r="A4" t="str">
        <f>'ICP-MS Results'!C4</f>
        <v>Cal Blank</v>
      </c>
      <c r="C4" s="8">
        <f>'ICP-MS Results'!E4</f>
        <v>2.4580888131156199E-2</v>
      </c>
      <c r="D4" s="8">
        <f>'ICP-MS Results'!G4</f>
        <v>2.1942394813440199E-4</v>
      </c>
      <c r="E4" s="8">
        <f>'ICP-MS Results'!J4</f>
        <v>4.71845294051771</v>
      </c>
      <c r="F4" s="8">
        <f>'ICP-MS Results'!M4</f>
        <v>2.5998751847074999</v>
      </c>
      <c r="G4" s="8">
        <f>'ICP-MS Results'!P4</f>
        <v>3.4867057837501001</v>
      </c>
      <c r="H4" s="8">
        <f>'ICP-MS Results'!Q4</f>
        <v>22.6991358789661</v>
      </c>
      <c r="I4" s="8">
        <f>'ICP-MS Results'!S4</f>
        <v>0.316242105682985</v>
      </c>
      <c r="J4" s="8">
        <f>'ICP-MS Results'!AC4</f>
        <v>3.0143486444964E-2</v>
      </c>
      <c r="K4" s="8">
        <f>'ICP-MS Results'!AE4</f>
        <v>0.14889450264786699</v>
      </c>
      <c r="L4" s="8">
        <f>'ICP-MS Results'!AG4</f>
        <v>1.76515036943664E-2</v>
      </c>
      <c r="M4" s="8">
        <f>'ICP-MS Results'!AI4</f>
        <v>-2.5527746130972799E-2</v>
      </c>
      <c r="N4" s="8">
        <f>'ICP-MS Results'!AK4</f>
        <v>0.109467619752213</v>
      </c>
      <c r="O4" s="8">
        <f>'ICP-MS Results'!AN4</f>
        <v>9.9598980092313596</v>
      </c>
      <c r="P4" s="8">
        <f>'ICP-MS Results'!AP4</f>
        <v>-2.2327415886540698E-3</v>
      </c>
      <c r="Q4" s="8">
        <f>'ICP-MS Results'!AR4</f>
        <v>-2.27035211085727E-2</v>
      </c>
      <c r="R4" s="8">
        <f>'ICP-MS Results'!AT4</f>
        <v>0.24003630762058201</v>
      </c>
      <c r="S4" s="8">
        <f>'ICP-MS Results'!AV4</f>
        <v>0.119615080061243</v>
      </c>
      <c r="T4" s="8">
        <f>'ICP-MS Results'!AX4</f>
        <v>9.1933193313462503E-4</v>
      </c>
      <c r="U4" s="8">
        <f>'ICP-MS Results'!AZ4</f>
        <v>-9.1893279769636304E-3</v>
      </c>
      <c r="V4" s="8">
        <f>'ICP-MS Results'!BB4</f>
        <v>-7.6035684428891201E-3</v>
      </c>
      <c r="W4" s="8">
        <f>'ICP-MS Results'!BF4</f>
        <v>-5.6858067311055402E-2</v>
      </c>
      <c r="X4" s="8">
        <f>'ICP-MS Results'!BH4</f>
        <v>0.27354952819990003</v>
      </c>
      <c r="Y4" s="8">
        <f>'ICP-MS Results'!BJ4</f>
        <v>0.77129136442525204</v>
      </c>
      <c r="Z4" s="8">
        <f>'ICP-MS Results'!BM4</f>
        <v>0.465756240460938</v>
      </c>
      <c r="AA4" s="8">
        <f>'ICP-MS Results'!BO4</f>
        <v>3.7365821914297201E-2</v>
      </c>
      <c r="AB4" s="8">
        <f>'ICP-MS Results'!BQ4</f>
        <v>1.12226836598666E-2</v>
      </c>
      <c r="AC4" s="8">
        <f>'ICP-MS Results'!BS4</f>
        <v>-2.66419506690251E-2</v>
      </c>
      <c r="AD4" s="8">
        <f>'ICP-MS Results'!BT4</f>
        <v>4.2318671503398101E-4</v>
      </c>
      <c r="AE4" s="8">
        <f>'ICP-MS Results'!BW4</f>
        <v>7.1957591611164604E-4</v>
      </c>
      <c r="AF4" s="8">
        <f>'ICP-MS Results'!BY4</f>
        <v>-2.5142457254170701E-4</v>
      </c>
      <c r="AG4" s="8">
        <f>'ICP-MS Results'!CA4</f>
        <v>1.0160321373585199E-2</v>
      </c>
      <c r="AH4" s="8">
        <f>'ICP-MS Results'!CC4</f>
        <v>1.87676052130544E-2</v>
      </c>
      <c r="AI4" s="8">
        <f>'ICP-MS Results'!CE4</f>
        <v>-3.3465755354899103E-2</v>
      </c>
      <c r="AJ4" s="8">
        <f>'ICP-MS Results'!CF4</f>
        <v>1.21882604710638E-2</v>
      </c>
      <c r="AK4" s="8">
        <f>'ICP-MS Results'!CI4</f>
        <v>5.5992707415089001E-2</v>
      </c>
      <c r="AL4" s="8">
        <f>'ICP-MS Results'!CK4</f>
        <v>-7.7545584369047398E-3</v>
      </c>
      <c r="AM4" s="8">
        <f>'ICP-MS Results'!CM4</f>
        <v>6.07536551889373E-2</v>
      </c>
      <c r="AN4" s="8">
        <f>'ICP-MS Results'!CO4</f>
        <v>-1.1570906570165899E-2</v>
      </c>
      <c r="AO4" s="8">
        <f>'ICP-MS Results'!CQ4</f>
        <v>-9.8513706624409492E-3</v>
      </c>
      <c r="AP4" s="8">
        <f>'ICP-MS Results'!CS4</f>
        <v>8.3796198627052194E-3</v>
      </c>
      <c r="AQ4" s="8">
        <f>'ICP-MS Results'!CU4</f>
        <v>1.90836138739745E-2</v>
      </c>
      <c r="AR4" s="8">
        <f>'ICP-MS Results'!CW4</f>
        <v>-6.1997187900564204E-3</v>
      </c>
      <c r="AS4" s="8">
        <f>'ICP-MS Results'!CY4</f>
        <v>-5.5863508359402601E-3</v>
      </c>
      <c r="AT4" s="8">
        <f>'ICP-MS Results'!DA4</f>
        <v>-2.8426111032773399E-3</v>
      </c>
      <c r="AU4" s="8">
        <f>'ICP-MS Results'!DC4</f>
        <v>-1.5630582526422799E-3</v>
      </c>
      <c r="AV4" s="8">
        <f>'ICP-MS Results'!DE4</f>
        <v>1.9523040816578799E-4</v>
      </c>
      <c r="AW4" s="8">
        <f>'ICP-MS Results'!DG4</f>
        <v>1.58858005513427E-3</v>
      </c>
      <c r="AX4" s="8">
        <f>'ICP-MS Results'!DI4</f>
        <v>3.6142616923571402E-4</v>
      </c>
      <c r="AY4" s="8">
        <f>'ICP-MS Results'!DK4</f>
        <v>3.0235701408705298E-3</v>
      </c>
      <c r="AZ4" s="8">
        <f>'ICP-MS Results'!DM4</f>
        <v>2.2080186506826301E-3</v>
      </c>
      <c r="BA4" s="8">
        <f>'ICP-MS Results'!DO4</f>
        <v>2.9896734236117702E-3</v>
      </c>
      <c r="BB4" s="8">
        <f>'ICP-MS Results'!DQ4</f>
        <v>3.5137399265593401E-2</v>
      </c>
      <c r="BC4" s="8">
        <f>'ICP-MS Results'!DS4</f>
        <v>-2.7162855733169002E-3</v>
      </c>
      <c r="BD4" s="8">
        <f>'ICP-MS Results'!DU4</f>
        <v>3.26288358798891E-3</v>
      </c>
      <c r="BE4" s="8">
        <f>'ICP-MS Results'!DW4</f>
        <v>0.41217931920593598</v>
      </c>
      <c r="BF4" s="8">
        <f>'ICP-MS Results'!DY4</f>
        <v>7.2593194100787198E-2</v>
      </c>
      <c r="BG4" s="8">
        <f>'ICP-MS Results'!EA4</f>
        <v>-2.34243833306061E-3</v>
      </c>
      <c r="BH4" s="8">
        <f>'ICP-MS Results'!EC4</f>
        <v>1.8687587274877199E-2</v>
      </c>
      <c r="BI4" s="8">
        <f>'ICP-MS Results'!EE4</f>
        <v>1.3589028487935599E-3</v>
      </c>
      <c r="BJ4" s="8">
        <f>'ICP-MS Results'!EF4</f>
        <v>100</v>
      </c>
      <c r="BK4" s="8">
        <f>'ICP-MS Results'!EG4</f>
        <v>100</v>
      </c>
      <c r="BL4" s="8">
        <f>'ICP-MS Results'!EH4</f>
        <v>100</v>
      </c>
    </row>
    <row r="5" spans="1:64" x14ac:dyDescent="0.25">
      <c r="A5" t="str">
        <f>'ICP-MS Results'!C5</f>
        <v>Cal Blank</v>
      </c>
      <c r="C5" s="8">
        <f>'ICP-MS Results'!E5</f>
        <v>0</v>
      </c>
      <c r="D5" s="8">
        <f>'ICP-MS Results'!G5</f>
        <v>0</v>
      </c>
      <c r="E5" s="8">
        <f>'ICP-MS Results'!J5</f>
        <v>0</v>
      </c>
      <c r="F5" s="8">
        <f>'ICP-MS Results'!M5</f>
        <v>0</v>
      </c>
      <c r="G5" s="8">
        <f>'ICP-MS Results'!P5</f>
        <v>0</v>
      </c>
      <c r="H5" s="8">
        <f>'ICP-MS Results'!Q5</f>
        <v>0</v>
      </c>
      <c r="I5" s="8">
        <f>'ICP-MS Results'!S5</f>
        <v>0</v>
      </c>
      <c r="J5" s="8">
        <f>'ICP-MS Results'!AC5</f>
        <v>0</v>
      </c>
      <c r="K5" s="8">
        <f>'ICP-MS Results'!AE5</f>
        <v>0</v>
      </c>
      <c r="L5" s="8">
        <f>'ICP-MS Results'!AG5</f>
        <v>0</v>
      </c>
      <c r="M5" s="8">
        <f>'ICP-MS Results'!AI5</f>
        <v>0</v>
      </c>
      <c r="N5" s="8">
        <f>'ICP-MS Results'!AK5</f>
        <v>0</v>
      </c>
      <c r="O5" s="8">
        <f>'ICP-MS Results'!AN5</f>
        <v>0</v>
      </c>
      <c r="P5" s="8">
        <f>'ICP-MS Results'!AP5</f>
        <v>0</v>
      </c>
      <c r="Q5" s="8">
        <f>'ICP-MS Results'!AR5</f>
        <v>0</v>
      </c>
      <c r="R5" s="8">
        <f>'ICP-MS Results'!AT5</f>
        <v>0</v>
      </c>
      <c r="S5" s="8">
        <f>'ICP-MS Results'!AV5</f>
        <v>0</v>
      </c>
      <c r="T5" s="8">
        <f>'ICP-MS Results'!AX5</f>
        <v>0</v>
      </c>
      <c r="U5" s="8">
        <f>'ICP-MS Results'!AZ5</f>
        <v>0</v>
      </c>
      <c r="V5" s="8">
        <f>'ICP-MS Results'!BB5</f>
        <v>0</v>
      </c>
      <c r="W5" s="8">
        <f>'ICP-MS Results'!BF5</f>
        <v>0</v>
      </c>
      <c r="X5" s="8">
        <f>'ICP-MS Results'!BH5</f>
        <v>0</v>
      </c>
      <c r="Y5" s="8">
        <f>'ICP-MS Results'!BJ5</f>
        <v>0</v>
      </c>
      <c r="Z5" s="8">
        <f>'ICP-MS Results'!BM5</f>
        <v>0</v>
      </c>
      <c r="AA5" s="8">
        <f>'ICP-MS Results'!BO5</f>
        <v>0</v>
      </c>
      <c r="AB5" s="8">
        <f>'ICP-MS Results'!BQ5</f>
        <v>0</v>
      </c>
      <c r="AC5" s="8">
        <f>'ICP-MS Results'!BS5</f>
        <v>0</v>
      </c>
      <c r="AD5" s="8">
        <f>'ICP-MS Results'!BT5</f>
        <v>0</v>
      </c>
      <c r="AE5" s="8">
        <f>'ICP-MS Results'!BW5</f>
        <v>0</v>
      </c>
      <c r="AF5" s="8">
        <f>'ICP-MS Results'!BY5</f>
        <v>0</v>
      </c>
      <c r="AG5" s="8">
        <f>'ICP-MS Results'!CA5</f>
        <v>0</v>
      </c>
      <c r="AH5" s="8">
        <f>'ICP-MS Results'!CC5</f>
        <v>0</v>
      </c>
      <c r="AI5" s="8">
        <f>'ICP-MS Results'!CE5</f>
        <v>0</v>
      </c>
      <c r="AJ5" s="8">
        <f>'ICP-MS Results'!CF5</f>
        <v>0</v>
      </c>
      <c r="AK5" s="8">
        <f>'ICP-MS Results'!CI5</f>
        <v>0</v>
      </c>
      <c r="AL5" s="8">
        <f>'ICP-MS Results'!CK5</f>
        <v>0</v>
      </c>
      <c r="AM5" s="8">
        <f>'ICP-MS Results'!CM5</f>
        <v>0</v>
      </c>
      <c r="AN5" s="8">
        <f>'ICP-MS Results'!CO5</f>
        <v>0</v>
      </c>
      <c r="AO5" s="8">
        <f>'ICP-MS Results'!CQ5</f>
        <v>0</v>
      </c>
      <c r="AP5" s="8">
        <f>'ICP-MS Results'!CS5</f>
        <v>0</v>
      </c>
      <c r="AQ5" s="8">
        <f>'ICP-MS Results'!CU5</f>
        <v>0</v>
      </c>
      <c r="AR5" s="8">
        <f>'ICP-MS Results'!CW5</f>
        <v>0</v>
      </c>
      <c r="AS5" s="8">
        <f>'ICP-MS Results'!CY5</f>
        <v>0</v>
      </c>
      <c r="AT5" s="8">
        <f>'ICP-MS Results'!DA5</f>
        <v>0</v>
      </c>
      <c r="AU5" s="8">
        <f>'ICP-MS Results'!DC5</f>
        <v>0</v>
      </c>
      <c r="AV5" s="8">
        <f>'ICP-MS Results'!DE5</f>
        <v>0</v>
      </c>
      <c r="AW5" s="8">
        <f>'ICP-MS Results'!DG5</f>
        <v>0</v>
      </c>
      <c r="AX5" s="8">
        <f>'ICP-MS Results'!DI5</f>
        <v>0</v>
      </c>
      <c r="AY5" s="8">
        <f>'ICP-MS Results'!DK5</f>
        <v>0</v>
      </c>
      <c r="AZ5" s="8">
        <f>'ICP-MS Results'!DM5</f>
        <v>0</v>
      </c>
      <c r="BA5" s="8">
        <f>'ICP-MS Results'!DO5</f>
        <v>0</v>
      </c>
      <c r="BB5" s="8">
        <f>'ICP-MS Results'!DQ5</f>
        <v>0</v>
      </c>
      <c r="BC5" s="8">
        <f>'ICP-MS Results'!DS5</f>
        <v>0</v>
      </c>
      <c r="BD5" s="8">
        <f>'ICP-MS Results'!DU5</f>
        <v>0</v>
      </c>
      <c r="BE5" s="8">
        <f>'ICP-MS Results'!DW5</f>
        <v>0</v>
      </c>
      <c r="BF5" s="8">
        <f>'ICP-MS Results'!DY5</f>
        <v>0</v>
      </c>
      <c r="BG5" s="8">
        <f>'ICP-MS Results'!EA5</f>
        <v>0</v>
      </c>
      <c r="BH5" s="8">
        <f>'ICP-MS Results'!EC5</f>
        <v>0</v>
      </c>
      <c r="BI5" s="8">
        <f>'ICP-MS Results'!EE5</f>
        <v>0</v>
      </c>
      <c r="BJ5" s="8">
        <f>'ICP-MS Results'!EF5</f>
        <v>100</v>
      </c>
      <c r="BK5" s="8">
        <f>'ICP-MS Results'!EG5</f>
        <v>100</v>
      </c>
      <c r="BL5" s="8">
        <f>'ICP-MS Results'!EH5</f>
        <v>100</v>
      </c>
    </row>
    <row r="6" spans="1:64" x14ac:dyDescent="0.25">
      <c r="A6" t="str">
        <f>'ICP-MS Results'!C6</f>
        <v>10 ppb Cal</v>
      </c>
      <c r="C6" s="8">
        <f>'ICP-MS Results'!E6</f>
        <v>10.0942150910706</v>
      </c>
      <c r="D6" s="8">
        <f>'ICP-MS Results'!G6</f>
        <v>9.8870919091429492</v>
      </c>
      <c r="E6" s="8">
        <f>'ICP-MS Results'!J6</f>
        <v>10.094783866306599</v>
      </c>
      <c r="F6" s="8">
        <f>'ICP-MS Results'!M6</f>
        <v>9.9994546336509202</v>
      </c>
      <c r="G6" s="8">
        <f>'ICP-MS Results'!P6</f>
        <v>12.968695286085</v>
      </c>
      <c r="H6" s="8">
        <f>'ICP-MS Results'!Q6</f>
        <v>-1.2528585812269899</v>
      </c>
      <c r="I6" s="8">
        <f>'ICP-MS Results'!S6</f>
        <v>10.1522942322853</v>
      </c>
      <c r="J6" s="8">
        <f>'ICP-MS Results'!AC6</f>
        <v>10.261603447999599</v>
      </c>
      <c r="K6" s="8">
        <f>'ICP-MS Results'!AE6</f>
        <v>9.7141454072326603</v>
      </c>
      <c r="L6" s="8">
        <f>'ICP-MS Results'!AG6</f>
        <v>10.081617846956901</v>
      </c>
      <c r="M6" s="8">
        <f>'ICP-MS Results'!AI6</f>
        <v>10.0792242890141</v>
      </c>
      <c r="N6" s="8">
        <f>'ICP-MS Results'!AK6</f>
        <v>10.352500441558099</v>
      </c>
      <c r="O6" s="8">
        <f>'ICP-MS Results'!AN6</f>
        <v>9.7251430528522906</v>
      </c>
      <c r="P6" s="8">
        <f>'ICP-MS Results'!AP6</f>
        <v>10.214798439759299</v>
      </c>
      <c r="Q6" s="8">
        <f>'ICP-MS Results'!AR6</f>
        <v>10.0715682151968</v>
      </c>
      <c r="R6" s="8">
        <f>'ICP-MS Results'!AT6</f>
        <v>10.4774234318116</v>
      </c>
      <c r="S6" s="8">
        <f>'ICP-MS Results'!AV6</f>
        <v>12.479568866199401</v>
      </c>
      <c r="T6" s="8">
        <f>'ICP-MS Results'!AX6</f>
        <v>9.9482840727365591</v>
      </c>
      <c r="U6" s="8">
        <f>'ICP-MS Results'!AZ6</f>
        <v>9.9114139715696208</v>
      </c>
      <c r="V6" s="8">
        <f>'ICP-MS Results'!BB6</f>
        <v>9.9032581299442306</v>
      </c>
      <c r="W6" s="8">
        <f>'ICP-MS Results'!BF6</f>
        <v>10.7851871549581</v>
      </c>
      <c r="X6" s="8">
        <f>'ICP-MS Results'!BH6</f>
        <v>9.9679325047754102</v>
      </c>
      <c r="Y6" s="8">
        <f>'ICP-MS Results'!BJ6</f>
        <v>9.4653890702970696</v>
      </c>
      <c r="Z6" s="8">
        <f>'ICP-MS Results'!BM6</f>
        <v>10.877854200227199</v>
      </c>
      <c r="AA6" s="8">
        <f>'ICP-MS Results'!BO6</f>
        <v>10.1692237443241</v>
      </c>
      <c r="AB6" s="8">
        <f>'ICP-MS Results'!BQ6</f>
        <v>9.6605827763784191</v>
      </c>
      <c r="AC6" s="8">
        <f>'ICP-MS Results'!BS6</f>
        <v>10.202652728094501</v>
      </c>
      <c r="AD6" s="8">
        <f>'ICP-MS Results'!BT6</f>
        <v>11.2792666376524</v>
      </c>
      <c r="AE6" s="8">
        <f>'ICP-MS Results'!BW6</f>
        <v>10.0463896599402</v>
      </c>
      <c r="AF6" s="8">
        <f>'ICP-MS Results'!BY6</f>
        <v>10.155798438411701</v>
      </c>
      <c r="AG6" s="8">
        <f>'ICP-MS Results'!CA6</f>
        <v>9.8409058438178807</v>
      </c>
      <c r="AH6" s="8">
        <f>'ICP-MS Results'!CC6</f>
        <v>9.9618846878771006</v>
      </c>
      <c r="AI6" s="8">
        <f>'ICP-MS Results'!CE6</f>
        <v>10.1471578947442</v>
      </c>
      <c r="AJ6" s="8">
        <f>'ICP-MS Results'!CF6</f>
        <v>10.146903401305099</v>
      </c>
      <c r="AK6" s="8">
        <f>'ICP-MS Results'!CI6</f>
        <v>9.6760568960917492</v>
      </c>
      <c r="AL6" s="8">
        <f>'ICP-MS Results'!CK6</f>
        <v>9.8037547938893503</v>
      </c>
      <c r="AM6" s="8">
        <f>'ICP-MS Results'!CM6</f>
        <v>9.9951362235225591</v>
      </c>
      <c r="AN6" s="8">
        <f>'ICP-MS Results'!CO6</f>
        <v>9.8583298020189396</v>
      </c>
      <c r="AO6" s="8">
        <f>'ICP-MS Results'!CQ6</f>
        <v>9.8377893407657506</v>
      </c>
      <c r="AP6" s="8">
        <f>'ICP-MS Results'!CS6</f>
        <v>9.8612541092636405</v>
      </c>
      <c r="AQ6" s="8">
        <f>'ICP-MS Results'!CU6</f>
        <v>9.8164746648439198</v>
      </c>
      <c r="AR6" s="8">
        <f>'ICP-MS Results'!CW6</f>
        <v>9.7467996584133303</v>
      </c>
      <c r="AS6" s="8">
        <f>'ICP-MS Results'!CY6</f>
        <v>9.7450341637829698</v>
      </c>
      <c r="AT6" s="8">
        <f>'ICP-MS Results'!DA6</f>
        <v>9.7071938555831494</v>
      </c>
      <c r="AU6" s="8">
        <f>'ICP-MS Results'!DC6</f>
        <v>9.7223866358948303</v>
      </c>
      <c r="AV6" s="8">
        <f>'ICP-MS Results'!DE6</f>
        <v>9.6932945899494598</v>
      </c>
      <c r="AW6" s="8">
        <f>'ICP-MS Results'!DG6</f>
        <v>9.6916178114887099</v>
      </c>
      <c r="AX6" s="8">
        <f>'ICP-MS Results'!DI6</f>
        <v>9.6114647760501697</v>
      </c>
      <c r="AY6" s="8">
        <f>'ICP-MS Results'!DK6</f>
        <v>9.6774359824506995</v>
      </c>
      <c r="AZ6" s="8">
        <f>'ICP-MS Results'!DM6</f>
        <v>9.5126901097853001</v>
      </c>
      <c r="BA6" s="8">
        <f>'ICP-MS Results'!DO6</f>
        <v>4.7543591304609203</v>
      </c>
      <c r="BB6" s="8">
        <f>'ICP-MS Results'!DQ6</f>
        <v>8.8156563985361291</v>
      </c>
      <c r="BC6" s="8">
        <f>'ICP-MS Results'!DS6</f>
        <v>9.6259342881777492</v>
      </c>
      <c r="BD6" s="8">
        <f>'ICP-MS Results'!DU6</f>
        <v>9.4181239536760994</v>
      </c>
      <c r="BE6" s="8">
        <f>'ICP-MS Results'!DW6</f>
        <v>8.7603679088115207</v>
      </c>
      <c r="BF6" s="8">
        <f>'ICP-MS Results'!DY6</f>
        <v>9.6180202751585107</v>
      </c>
      <c r="BG6" s="8">
        <f>'ICP-MS Results'!EA6</f>
        <v>9.5168161278565506</v>
      </c>
      <c r="BH6" s="8">
        <f>'ICP-MS Results'!EC6</f>
        <v>9.2060619966189101</v>
      </c>
      <c r="BI6" s="8">
        <f>'ICP-MS Results'!EE6</f>
        <v>9.2367741068735096</v>
      </c>
      <c r="BJ6" s="14">
        <f>'ICP-MS Results'!EF6</f>
        <v>97.2879589108217</v>
      </c>
      <c r="BK6" s="14">
        <f>'ICP-MS Results'!EG6</f>
        <v>106.19004646467999</v>
      </c>
      <c r="BL6" s="14">
        <f>'ICP-MS Results'!EH6</f>
        <v>98.803447502668206</v>
      </c>
    </row>
    <row r="7" spans="1:64" x14ac:dyDescent="0.25">
      <c r="A7" t="str">
        <f>'ICP-MS Results'!C7</f>
        <v>50 ppb Cal</v>
      </c>
      <c r="C7" s="8">
        <f>'ICP-MS Results'!E7</f>
        <v>50.352393105394398</v>
      </c>
      <c r="D7" s="8">
        <f>'ICP-MS Results'!G7</f>
        <v>49.088575755598796</v>
      </c>
      <c r="E7" s="8">
        <f>'ICP-MS Results'!J7</f>
        <v>49.5328117745455</v>
      </c>
      <c r="F7" s="8">
        <f>'ICP-MS Results'!M7</f>
        <v>49.6725858599291</v>
      </c>
      <c r="G7" s="8">
        <f>'ICP-MS Results'!P7</f>
        <v>54.415623546907099</v>
      </c>
      <c r="H7" s="8">
        <f>'ICP-MS Results'!Q7</f>
        <v>35.247076597408402</v>
      </c>
      <c r="I7" s="8">
        <f>'ICP-MS Results'!S7</f>
        <v>47.504202630335399</v>
      </c>
      <c r="J7" s="8">
        <f>'ICP-MS Results'!AC7</f>
        <v>50.450664454654898</v>
      </c>
      <c r="K7" s="8">
        <f>'ICP-MS Results'!AE7</f>
        <v>50.9903084686811</v>
      </c>
      <c r="L7" s="8">
        <f>'ICP-MS Results'!AG7</f>
        <v>49.345262183580701</v>
      </c>
      <c r="M7" s="8">
        <f>'ICP-MS Results'!AI7</f>
        <v>49.993645413609997</v>
      </c>
      <c r="N7" s="8">
        <f>'ICP-MS Results'!AK7</f>
        <v>50.140811058918501</v>
      </c>
      <c r="O7" s="8">
        <f>'ICP-MS Results'!AN7</f>
        <v>67.346568573667298</v>
      </c>
      <c r="P7" s="8">
        <f>'ICP-MS Results'!AP7</f>
        <v>50.015914847798101</v>
      </c>
      <c r="Q7" s="8">
        <f>'ICP-MS Results'!AR7</f>
        <v>48.849896787466001</v>
      </c>
      <c r="R7" s="8">
        <f>'ICP-MS Results'!AT7</f>
        <v>53.928436638964001</v>
      </c>
      <c r="S7" s="8">
        <f>'ICP-MS Results'!AV7</f>
        <v>50.402740310324504</v>
      </c>
      <c r="T7" s="8">
        <f>'ICP-MS Results'!AX7</f>
        <v>48.427598265163397</v>
      </c>
      <c r="U7" s="8">
        <f>'ICP-MS Results'!AZ7</f>
        <v>48.585591801615401</v>
      </c>
      <c r="V7" s="8">
        <f>'ICP-MS Results'!BB7</f>
        <v>48.082980377576398</v>
      </c>
      <c r="W7" s="8">
        <f>'ICP-MS Results'!BF7</f>
        <v>51.943328764890303</v>
      </c>
      <c r="X7" s="8">
        <f>'ICP-MS Results'!BH7</f>
        <v>49.740411221444099</v>
      </c>
      <c r="Y7" s="8">
        <f>'ICP-MS Results'!BJ7</f>
        <v>49.111888376061202</v>
      </c>
      <c r="Z7" s="8">
        <f>'ICP-MS Results'!BM7</f>
        <v>51.531292130973299</v>
      </c>
      <c r="AA7" s="8">
        <f>'ICP-MS Results'!BO7</f>
        <v>50.911528254699903</v>
      </c>
      <c r="AB7" s="8">
        <f>'ICP-MS Results'!BQ7</f>
        <v>42.826061892028903</v>
      </c>
      <c r="AC7" s="8">
        <f>'ICP-MS Results'!BS7</f>
        <v>50.271699658235597</v>
      </c>
      <c r="AD7" s="8">
        <f>'ICP-MS Results'!BT7</f>
        <v>57.113969213775199</v>
      </c>
      <c r="AE7" s="8">
        <f>'ICP-MS Results'!BW7</f>
        <v>50.079256862893502</v>
      </c>
      <c r="AF7" s="8">
        <f>'ICP-MS Results'!BY7</f>
        <v>50.2919385652581</v>
      </c>
      <c r="AG7" s="8">
        <f>'ICP-MS Results'!CA7</f>
        <v>49.322663983888802</v>
      </c>
      <c r="AH7" s="8">
        <f>'ICP-MS Results'!CC7</f>
        <v>49.256928770705798</v>
      </c>
      <c r="AI7" s="8">
        <f>'ICP-MS Results'!CE7</f>
        <v>47.197154053400403</v>
      </c>
      <c r="AJ7" s="8">
        <f>'ICP-MS Results'!CF7</f>
        <v>49.586162880762799</v>
      </c>
      <c r="AK7" s="8">
        <f>'ICP-MS Results'!CI7</f>
        <v>48.842712120258803</v>
      </c>
      <c r="AL7" s="8">
        <f>'ICP-MS Results'!CK7</f>
        <v>49.6375758655048</v>
      </c>
      <c r="AM7" s="8">
        <f>'ICP-MS Results'!CM7</f>
        <v>49.702517654443</v>
      </c>
      <c r="AN7" s="8">
        <f>'ICP-MS Results'!CO7</f>
        <v>49.8014324691095</v>
      </c>
      <c r="AO7" s="8">
        <f>'ICP-MS Results'!CQ7</f>
        <v>49.013767131034001</v>
      </c>
      <c r="AP7" s="8">
        <f>'ICP-MS Results'!CS7</f>
        <v>48.992007587242398</v>
      </c>
      <c r="AQ7" s="8">
        <f>'ICP-MS Results'!CU7</f>
        <v>49.942647911005203</v>
      </c>
      <c r="AR7" s="8">
        <f>'ICP-MS Results'!CW7</f>
        <v>48.216482839855402</v>
      </c>
      <c r="AS7" s="8">
        <f>'ICP-MS Results'!CY7</f>
        <v>49.226055717972301</v>
      </c>
      <c r="AT7" s="8">
        <f>'ICP-MS Results'!DA7</f>
        <v>48.093470920877003</v>
      </c>
      <c r="AU7" s="8">
        <f>'ICP-MS Results'!DC7</f>
        <v>49.4035371778537</v>
      </c>
      <c r="AV7" s="8">
        <f>'ICP-MS Results'!DE7</f>
        <v>50.259351829399499</v>
      </c>
      <c r="AW7" s="8">
        <f>'ICP-MS Results'!DG7</f>
        <v>49.299430122477801</v>
      </c>
      <c r="AX7" s="8">
        <f>'ICP-MS Results'!DI7</f>
        <v>47.665427793495603</v>
      </c>
      <c r="AY7" s="8">
        <f>'ICP-MS Results'!DK7</f>
        <v>49.578940008019899</v>
      </c>
      <c r="AZ7" s="8">
        <f>'ICP-MS Results'!DM7</f>
        <v>49.985764251048003</v>
      </c>
      <c r="BA7" s="8">
        <f>'ICP-MS Results'!DO7</f>
        <v>17.6362906777006</v>
      </c>
      <c r="BB7" s="8">
        <f>'ICP-MS Results'!DQ7</f>
        <v>45.831048953895397</v>
      </c>
      <c r="BC7" s="8">
        <f>'ICP-MS Results'!DS7</f>
        <v>49.930178114029403</v>
      </c>
      <c r="BD7" s="8">
        <f>'ICP-MS Results'!DU7</f>
        <v>49.930497368860003</v>
      </c>
      <c r="BE7" s="8">
        <f>'ICP-MS Results'!DW7</f>
        <v>48.122767465209101</v>
      </c>
      <c r="BF7" s="8">
        <f>'ICP-MS Results'!DY7</f>
        <v>50.546363013788699</v>
      </c>
      <c r="BG7" s="8">
        <f>'ICP-MS Results'!EA7</f>
        <v>49.953563358458297</v>
      </c>
      <c r="BH7" s="8">
        <f>'ICP-MS Results'!EC7</f>
        <v>49.182199164958099</v>
      </c>
      <c r="BI7" s="8">
        <f>'ICP-MS Results'!EE7</f>
        <v>48.989232840163098</v>
      </c>
      <c r="BJ7" s="14">
        <f>'ICP-MS Results'!EF7</f>
        <v>97.907124578847103</v>
      </c>
      <c r="BK7" s="14">
        <f>'ICP-MS Results'!EG7</f>
        <v>106.484019314175</v>
      </c>
      <c r="BL7" s="14">
        <f>'ICP-MS Results'!EH7</f>
        <v>97.098403779949095</v>
      </c>
    </row>
    <row r="8" spans="1:64" x14ac:dyDescent="0.25">
      <c r="A8" t="str">
        <f>'ICP-MS Results'!C8</f>
        <v>200 ppb Cal</v>
      </c>
      <c r="C8" s="8">
        <f>'ICP-MS Results'!E8</f>
        <v>206.418265444079</v>
      </c>
      <c r="D8" s="8">
        <f>'ICP-MS Results'!G8</f>
        <v>205.75087101078799</v>
      </c>
      <c r="E8" s="8">
        <f>'ICP-MS Results'!J8</f>
        <v>201.77773241079899</v>
      </c>
      <c r="F8" s="8">
        <f>'ICP-MS Results'!M8</f>
        <v>207.62634052809199</v>
      </c>
      <c r="G8" s="8">
        <f>'ICP-MS Results'!P8</f>
        <v>208.05127019173099</v>
      </c>
      <c r="H8" s="8">
        <f>'ICP-MS Results'!Q8</f>
        <v>204.81828165677999</v>
      </c>
      <c r="I8" s="8">
        <f>'ICP-MS Results'!S8</f>
        <v>203.08078902531699</v>
      </c>
      <c r="J8" s="8">
        <f>'ICP-MS Results'!AC8</f>
        <v>204.518741092136</v>
      </c>
      <c r="K8" s="8">
        <f>'ICP-MS Results'!AE8</f>
        <v>209.376719350363</v>
      </c>
      <c r="L8" s="8">
        <f>'ICP-MS Results'!AG8</f>
        <v>203.811362834704</v>
      </c>
      <c r="M8" s="8">
        <f>'ICP-MS Results'!AI8</f>
        <v>203.91756187721001</v>
      </c>
      <c r="N8" s="8">
        <f>'ICP-MS Results'!AK8</f>
        <v>204.52000240108501</v>
      </c>
      <c r="O8" s="8">
        <f>'ICP-MS Results'!AN8</f>
        <v>203.09375989369801</v>
      </c>
      <c r="P8" s="8">
        <f>'ICP-MS Results'!AP8</f>
        <v>203.047073698303</v>
      </c>
      <c r="Q8" s="8">
        <f>'ICP-MS Results'!AR8</f>
        <v>200.89666199953601</v>
      </c>
      <c r="R8" s="8">
        <f>'ICP-MS Results'!AT8</f>
        <v>205.809825787102</v>
      </c>
      <c r="S8" s="8">
        <f>'ICP-MS Results'!AV8</f>
        <v>204.43769211764601</v>
      </c>
      <c r="T8" s="8">
        <f>'ICP-MS Results'!AX8</f>
        <v>197.71508665200199</v>
      </c>
      <c r="U8" s="8">
        <f>'ICP-MS Results'!AZ8</f>
        <v>203.666214728668</v>
      </c>
      <c r="V8" s="8">
        <f>'ICP-MS Results'!BB8</f>
        <v>200.36764195112499</v>
      </c>
      <c r="W8" s="8">
        <f>'ICP-MS Results'!BF8</f>
        <v>207.67681544977901</v>
      </c>
      <c r="X8" s="8">
        <f>'ICP-MS Results'!BH8</f>
        <v>205.79767208979499</v>
      </c>
      <c r="Y8" s="8">
        <f>'ICP-MS Results'!BJ8</f>
        <v>204.49197896983401</v>
      </c>
      <c r="Z8" s="8">
        <f>'ICP-MS Results'!BM8</f>
        <v>205.106383831149</v>
      </c>
      <c r="AA8" s="8">
        <f>'ICP-MS Results'!BO8</f>
        <v>206.813209152648</v>
      </c>
      <c r="AB8" s="8">
        <f>'ICP-MS Results'!BQ8</f>
        <v>191.59545684163999</v>
      </c>
      <c r="AC8" s="8">
        <f>'ICP-MS Results'!BS8</f>
        <v>206.872539555012</v>
      </c>
      <c r="AD8" s="8">
        <f>'ICP-MS Results'!BT8</f>
        <v>236.213592056328</v>
      </c>
      <c r="AE8" s="8">
        <f>'ICP-MS Results'!BW8</f>
        <v>205.40916869808001</v>
      </c>
      <c r="AF8" s="8">
        <f>'ICP-MS Results'!BY8</f>
        <v>204.56639268478699</v>
      </c>
      <c r="AG8" s="8">
        <f>'ICP-MS Results'!CA8</f>
        <v>206.733398848354</v>
      </c>
      <c r="AH8" s="8">
        <f>'ICP-MS Results'!CC8</f>
        <v>207.982999600325</v>
      </c>
      <c r="AI8" s="8">
        <f>'ICP-MS Results'!CE8</f>
        <v>207.61899415367</v>
      </c>
      <c r="AJ8" s="8">
        <f>'ICP-MS Results'!CF8</f>
        <v>205.08033820091001</v>
      </c>
      <c r="AK8" s="8">
        <f>'ICP-MS Results'!CI8</f>
        <v>199.50353382959199</v>
      </c>
      <c r="AL8" s="8">
        <f>'ICP-MS Results'!CK8</f>
        <v>203.43337591386299</v>
      </c>
      <c r="AM8" s="8">
        <f>'ICP-MS Results'!CM8</f>
        <v>203.367576051995</v>
      </c>
      <c r="AN8" s="8">
        <f>'ICP-MS Results'!CO8</f>
        <v>203.530109103326</v>
      </c>
      <c r="AO8" s="8">
        <f>'ICP-MS Results'!CQ8</f>
        <v>206.57242603562</v>
      </c>
      <c r="AP8" s="8">
        <f>'ICP-MS Results'!CS8</f>
        <v>206.79219725715001</v>
      </c>
      <c r="AQ8" s="8">
        <f>'ICP-MS Results'!CU8</f>
        <v>204.633801044514</v>
      </c>
      <c r="AR8" s="8">
        <f>'ICP-MS Results'!CW8</f>
        <v>204.869850989615</v>
      </c>
      <c r="AS8" s="8">
        <f>'ICP-MS Results'!CY8</f>
        <v>203.19984749886299</v>
      </c>
      <c r="AT8" s="8">
        <f>'ICP-MS Results'!DA8</f>
        <v>203.97652865907401</v>
      </c>
      <c r="AU8" s="8">
        <f>'ICP-MS Results'!DC8</f>
        <v>203.83687856431999</v>
      </c>
      <c r="AV8" s="8">
        <f>'ICP-MS Results'!DE8</f>
        <v>204.02173733305801</v>
      </c>
      <c r="AW8" s="8">
        <f>'ICP-MS Results'!DG8</f>
        <v>204.11713850827201</v>
      </c>
      <c r="AX8" s="8">
        <f>'ICP-MS Results'!DI8</f>
        <v>204.49980135205601</v>
      </c>
      <c r="AY8" s="8">
        <f>'ICP-MS Results'!DK8</f>
        <v>204.68155222381699</v>
      </c>
      <c r="AZ8" s="8">
        <f>'ICP-MS Results'!DM8</f>
        <v>205.96495408554401</v>
      </c>
      <c r="BA8" s="8">
        <f>'ICP-MS Results'!DO8</f>
        <v>188.48959636317099</v>
      </c>
      <c r="BB8" s="8">
        <f>'ICP-MS Results'!DQ8</f>
        <v>203.08022215590699</v>
      </c>
      <c r="BC8" s="8">
        <f>'ICP-MS Results'!DS8</f>
        <v>204.534606051016</v>
      </c>
      <c r="BD8" s="8">
        <f>'ICP-MS Results'!DU8</f>
        <v>204.665230227282</v>
      </c>
      <c r="BE8" s="8">
        <f>'ICP-MS Results'!DW8</f>
        <v>188.12981119850301</v>
      </c>
      <c r="BF8" s="8">
        <f>'ICP-MS Results'!DY8</f>
        <v>205.963600592479</v>
      </c>
      <c r="BG8" s="8">
        <f>'ICP-MS Results'!EA8</f>
        <v>205.50136985178</v>
      </c>
      <c r="BH8" s="8">
        <f>'ICP-MS Results'!EC8</f>
        <v>203.289510532875</v>
      </c>
      <c r="BI8" s="8">
        <f>'ICP-MS Results'!EE8</f>
        <v>203.641271704698</v>
      </c>
      <c r="BJ8" s="14">
        <f>'ICP-MS Results'!EF8</f>
        <v>94.450475718422197</v>
      </c>
      <c r="BK8" s="14">
        <f>'ICP-MS Results'!EG8</f>
        <v>110.61042233628</v>
      </c>
      <c r="BL8" s="14">
        <f>'ICP-MS Results'!EH8</f>
        <v>94.909725920761204</v>
      </c>
    </row>
    <row r="9" spans="1:64" x14ac:dyDescent="0.25">
      <c r="A9" t="str">
        <f>'ICP-MS Results'!C9</f>
        <v>1000 ppb Cal</v>
      </c>
      <c r="C9" s="8">
        <f>'ICP-MS Results'!E9</f>
        <v>998.69778510500396</v>
      </c>
      <c r="D9" s="8">
        <f>'ICP-MS Results'!G9</f>
        <v>998.89652609097095</v>
      </c>
      <c r="E9" s="8">
        <f>'ICP-MS Results'!J9</f>
        <v>999.66781292911298</v>
      </c>
      <c r="F9" s="8">
        <f>'ICP-MS Results'!M9</f>
        <v>998.49110805504904</v>
      </c>
      <c r="G9" s="8">
        <f>'ICP-MS Results'!P9</f>
        <v>998.139277831448</v>
      </c>
      <c r="H9" s="8">
        <f>'ICP-MS Results'!Q9</f>
        <v>999.03634366864401</v>
      </c>
      <c r="I9" s="8">
        <f>'ICP-MS Results'!S9</f>
        <v>999.50863206342001</v>
      </c>
      <c r="J9" s="8">
        <f>'ICP-MS Results'!AC9</f>
        <v>999.07110252435996</v>
      </c>
      <c r="K9" s="8">
        <f>'ICP-MS Results'!AE9</f>
        <v>998.07799925242102</v>
      </c>
      <c r="L9" s="8">
        <f>'ICP-MS Results'!AG9</f>
        <v>999.269648145411</v>
      </c>
      <c r="M9" s="8">
        <f>'ICP-MS Results'!AI9</f>
        <v>999.21601311098698</v>
      </c>
      <c r="N9" s="8">
        <f>'ICP-MS Results'!AK9</f>
        <v>999.08543396242203</v>
      </c>
      <c r="O9" s="8">
        <f>'ICP-MS Results'!AN9</f>
        <v>998.51666816204897</v>
      </c>
      <c r="P9" s="8">
        <f>'ICP-MS Results'!AP9</f>
        <v>999.38764153355203</v>
      </c>
      <c r="Q9" s="8">
        <f>'ICP-MS Results'!AR9</f>
        <v>999.877457078568</v>
      </c>
      <c r="R9" s="8">
        <f>'ICP-MS Results'!AT9</f>
        <v>998.63683877631297</v>
      </c>
      <c r="S9" s="8">
        <f>'ICP-MS Results'!AV9</f>
        <v>999.06752887229197</v>
      </c>
      <c r="T9" s="8">
        <f>'ICP-MS Results'!AX9</f>
        <v>1000.53611991561</v>
      </c>
      <c r="U9" s="8">
        <f>'ICP-MS Results'!AZ9</f>
        <v>999.33836332447004</v>
      </c>
      <c r="V9" s="8">
        <f>'ICP-MS Results'!BB9</f>
        <v>1000.0232900096</v>
      </c>
      <c r="W9" s="8">
        <f>'ICP-MS Results'!BF9</f>
        <v>998.35961860024997</v>
      </c>
      <c r="X9" s="8">
        <f>'ICP-MS Results'!BH9</f>
        <v>998.85376569592097</v>
      </c>
      <c r="Y9" s="8">
        <f>'ICP-MS Results'!BJ9</f>
        <v>999.15135589652698</v>
      </c>
      <c r="Z9" s="8">
        <f>'ICP-MS Results'!BM9</f>
        <v>998.89338008521895</v>
      </c>
      <c r="AA9" s="8">
        <f>'ICP-MS Results'!BO9</f>
        <v>998.59008951929195</v>
      </c>
      <c r="AB9" s="8">
        <f>'ICP-MS Results'!BQ9</f>
        <v>1002.04299970931</v>
      </c>
      <c r="AC9" s="8">
        <f>'ICP-MS Results'!BS9</f>
        <v>998.60988057880502</v>
      </c>
      <c r="AD9" s="8">
        <f>'ICP-MS Results'!BT9</f>
        <v>992.38879046166903</v>
      </c>
      <c r="AE9" s="8">
        <f>'ICP-MS Results'!BW9</f>
        <v>998.91373952063998</v>
      </c>
      <c r="AF9" s="8">
        <f>'ICP-MS Results'!BY9</f>
        <v>999.07056655039605</v>
      </c>
      <c r="AG9" s="8">
        <f>'ICP-MS Results'!CA9</f>
        <v>998.68877797269704</v>
      </c>
      <c r="AH9" s="8">
        <f>'ICP-MS Results'!CC9</f>
        <v>998.44093479452101</v>
      </c>
      <c r="AI9" s="8">
        <f>'ICP-MS Results'!CE9</f>
        <v>998.61487188764897</v>
      </c>
      <c r="AJ9" s="8">
        <f>'ICP-MS Results'!CF9</f>
        <v>999.00315518176706</v>
      </c>
      <c r="AK9" s="8">
        <f>'ICP-MS Results'!CI9</f>
        <v>1000.16039705911</v>
      </c>
      <c r="AL9" s="8">
        <f>'ICP-MS Results'!CK9</f>
        <v>999.33340847601301</v>
      </c>
      <c r="AM9" s="8">
        <f>'ICP-MS Results'!CM9</f>
        <v>999.34140754464295</v>
      </c>
      <c r="AN9" s="8">
        <f>'ICP-MS Results'!CO9</f>
        <v>999.30532325785896</v>
      </c>
      <c r="AO9" s="8">
        <f>'ICP-MS Results'!CQ9</f>
        <v>998.73644854291695</v>
      </c>
      <c r="AP9" s="8">
        <f>'ICP-MS Results'!CS9</f>
        <v>998.69334762811502</v>
      </c>
      <c r="AQ9" s="8">
        <f>'ICP-MS Results'!CU9</f>
        <v>999.07794264889799</v>
      </c>
      <c r="AR9" s="8">
        <f>'ICP-MS Results'!CW9</f>
        <v>999.11773766349995</v>
      </c>
      <c r="AS9" s="8">
        <f>'ICP-MS Results'!CY9</f>
        <v>999.40127737269097</v>
      </c>
      <c r="AT9" s="8">
        <f>'ICP-MS Results'!DA9</f>
        <v>999.30294878358495</v>
      </c>
      <c r="AU9" s="8">
        <f>'ICP-MS Results'!DC9</f>
        <v>999.265223561884</v>
      </c>
      <c r="AV9" s="8">
        <f>'ICP-MS Results'!DE9</f>
        <v>999.18575199601901</v>
      </c>
      <c r="AW9" s="8">
        <f>'ICP-MS Results'!DG9</f>
        <v>999.214684614107</v>
      </c>
      <c r="AX9" s="8">
        <f>'ICP-MS Results'!DI9</f>
        <v>999.22065369215295</v>
      </c>
      <c r="AY9" s="8">
        <f>'ICP-MS Results'!DK9</f>
        <v>999.08796819501094</v>
      </c>
      <c r="AZ9" s="8">
        <f>'ICP-MS Results'!DM9</f>
        <v>998.81259406924096</v>
      </c>
      <c r="BA9" s="8">
        <f>'ICP-MS Results'!DO9</f>
        <v>1003.9727226021801</v>
      </c>
      <c r="BB9" s="8">
        <f>'ICP-MS Results'!DQ9</f>
        <v>999.60424655713905</v>
      </c>
      <c r="BC9" s="8">
        <f>'ICP-MS Results'!DS9</f>
        <v>999.10031054121396</v>
      </c>
      <c r="BD9" s="8">
        <f>'ICP-MS Results'!DU9</f>
        <v>999.076247846564</v>
      </c>
      <c r="BE9" s="8">
        <f>'ICP-MS Results'!DW9</f>
        <v>1002.4802957079499</v>
      </c>
      <c r="BF9" s="8">
        <f>'ICP-MS Results'!DY9</f>
        <v>998.78378152806295</v>
      </c>
      <c r="BG9" s="8">
        <f>'ICP-MS Results'!EA9</f>
        <v>998.906879700442</v>
      </c>
      <c r="BH9" s="8">
        <f>'ICP-MS Results'!EC9</f>
        <v>999.390927315211</v>
      </c>
      <c r="BI9" s="8">
        <f>'ICP-MS Results'!EE9</f>
        <v>999.32991627598403</v>
      </c>
      <c r="BJ9" s="14">
        <f>'ICP-MS Results'!EF9</f>
        <v>94.954175774890501</v>
      </c>
      <c r="BK9" s="14">
        <f>'ICP-MS Results'!EG9</f>
        <v>105.600421425901</v>
      </c>
      <c r="BL9" s="14">
        <f>'ICP-MS Results'!EH9</f>
        <v>93.324133244238197</v>
      </c>
    </row>
    <row r="10" spans="1:64" x14ac:dyDescent="0.25">
      <c r="A10" t="str">
        <f>'ICP-MS Results'!C10</f>
        <v>Rinse</v>
      </c>
      <c r="C10" s="8">
        <f>'ICP-MS Results'!E10</f>
        <v>2.9721547157796402</v>
      </c>
      <c r="D10" s="8">
        <f>'ICP-MS Results'!G10</f>
        <v>8.5088943141898604E-2</v>
      </c>
      <c r="E10" s="8">
        <f>'ICP-MS Results'!J10</f>
        <v>4.7722695137181397</v>
      </c>
      <c r="F10" s="8">
        <f>'ICP-MS Results'!M10</f>
        <v>-9.5667566594994007</v>
      </c>
      <c r="G10" s="8">
        <f>'ICP-MS Results'!P10</f>
        <v>-1.6142082886204501</v>
      </c>
      <c r="H10" s="8">
        <f>'ICP-MS Results'!Q10</f>
        <v>-18.376945019279798</v>
      </c>
      <c r="I10" s="8">
        <f>'ICP-MS Results'!S10</f>
        <v>-1.51452351959381</v>
      </c>
      <c r="J10" s="8">
        <f>'ICP-MS Results'!AC10</f>
        <v>-4.6402408906834398E-2</v>
      </c>
      <c r="K10" s="8">
        <f>'ICP-MS Results'!AE10</f>
        <v>1.5903817070591301E-3</v>
      </c>
      <c r="L10" s="8">
        <f>'ICP-MS Results'!AG10</f>
        <v>-3.07303642341966E-4</v>
      </c>
      <c r="M10" s="8">
        <f>'ICP-MS Results'!AI10</f>
        <v>-0.184235494279058</v>
      </c>
      <c r="N10" s="8">
        <f>'ICP-MS Results'!AK10</f>
        <v>-4.3916733233145697E-2</v>
      </c>
      <c r="O10" s="8">
        <f>'ICP-MS Results'!AN10</f>
        <v>-4.7931639107099002</v>
      </c>
      <c r="P10" s="8">
        <f>'ICP-MS Results'!AP10</f>
        <v>2.7315841620918501E-2</v>
      </c>
      <c r="Q10" s="8">
        <f>'ICP-MS Results'!AR10</f>
        <v>3.1937690895840302E-2</v>
      </c>
      <c r="R10" s="8">
        <f>'ICP-MS Results'!AT10</f>
        <v>0.34381530341913102</v>
      </c>
      <c r="S10" s="8">
        <f>'ICP-MS Results'!AV10</f>
        <v>-7.4223648372987699E-2</v>
      </c>
      <c r="T10" s="8">
        <f>'ICP-MS Results'!AX10</f>
        <v>2.8717144522467299E-2</v>
      </c>
      <c r="U10" s="8">
        <f>'ICP-MS Results'!AZ10</f>
        <v>9.6103086050778799E-3</v>
      </c>
      <c r="V10" s="8">
        <f>'ICP-MS Results'!BB10</f>
        <v>9.2022711076919297E-2</v>
      </c>
      <c r="W10" s="8">
        <f>'ICP-MS Results'!BF10</f>
        <v>0.17964945493725401</v>
      </c>
      <c r="X10" s="8">
        <f>'ICP-MS Results'!BH10</f>
        <v>-0.14577517090477299</v>
      </c>
      <c r="Y10" s="8">
        <f>'ICP-MS Results'!BJ10</f>
        <v>-1.29766859315372</v>
      </c>
      <c r="Z10" s="8">
        <f>'ICP-MS Results'!BM10</f>
        <v>-1.5773933280335799</v>
      </c>
      <c r="AA10" s="8">
        <f>'ICP-MS Results'!BO10</f>
        <v>1.88488039245138E-2</v>
      </c>
      <c r="AB10" s="8">
        <f>'ICP-MS Results'!BQ10</f>
        <v>0.91036022944948602</v>
      </c>
      <c r="AC10" s="8">
        <f>'ICP-MS Results'!BS10</f>
        <v>0.56546832344930498</v>
      </c>
      <c r="AD10" s="8">
        <f>'ICP-MS Results'!BT10</f>
        <v>1.0502333761420599</v>
      </c>
      <c r="AE10" s="8">
        <f>'ICP-MS Results'!BW10</f>
        <v>2.1084081850097199E-2</v>
      </c>
      <c r="AF10" s="8">
        <f>'ICP-MS Results'!BY10</f>
        <v>4.6129333211754102E-2</v>
      </c>
      <c r="AG10" s="8">
        <f>'ICP-MS Results'!CA10</f>
        <v>1.04444675942726</v>
      </c>
      <c r="AH10" s="8">
        <f>'ICP-MS Results'!CC10</f>
        <v>8.3468667522355697E-2</v>
      </c>
      <c r="AI10" s="8">
        <f>'ICP-MS Results'!CE10</f>
        <v>0.28054345347395798</v>
      </c>
      <c r="AJ10" s="8">
        <f>'ICP-MS Results'!CF10</f>
        <v>0.402471377586541</v>
      </c>
      <c r="AK10" s="8">
        <f>'ICP-MS Results'!CI10</f>
        <v>-0.20251843647503201</v>
      </c>
      <c r="AL10" s="8">
        <f>'ICP-MS Results'!CK10</f>
        <v>5.9050466259260102E-2</v>
      </c>
      <c r="AM10" s="8">
        <f>'ICP-MS Results'!CM10</f>
        <v>-9.8318348333896605E-2</v>
      </c>
      <c r="AN10" s="8">
        <f>'ICP-MS Results'!CO10</f>
        <v>5.09172997795974E-2</v>
      </c>
      <c r="AO10" s="8">
        <f>'ICP-MS Results'!CQ10</f>
        <v>4.6140377540540997E-2</v>
      </c>
      <c r="AP10" s="8">
        <f>'ICP-MS Results'!CS10</f>
        <v>2.3770254708416198E-2</v>
      </c>
      <c r="AQ10" s="8">
        <f>'ICP-MS Results'!CU10</f>
        <v>-4.0225525611402399E-2</v>
      </c>
      <c r="AR10" s="8">
        <f>'ICP-MS Results'!CW10</f>
        <v>1.9300784878840301E-2</v>
      </c>
      <c r="AS10" s="8">
        <f>'ICP-MS Results'!CY10</f>
        <v>3.6621192399354997E-2</v>
      </c>
      <c r="AT10" s="8">
        <f>'ICP-MS Results'!DA10</f>
        <v>3.65251966262293E-2</v>
      </c>
      <c r="AU10" s="8">
        <f>'ICP-MS Results'!DC10</f>
        <v>2.2345384966320402E-2</v>
      </c>
      <c r="AV10" s="8">
        <f>'ICP-MS Results'!DE10</f>
        <v>1.41846555391707E-2</v>
      </c>
      <c r="AW10" s="8">
        <f>'ICP-MS Results'!DG10</f>
        <v>1.5664095442695598E-2</v>
      </c>
      <c r="AX10" s="8">
        <f>'ICP-MS Results'!DI10</f>
        <v>1.04743969801506E-2</v>
      </c>
      <c r="AY10" s="8">
        <f>'ICP-MS Results'!DK10</f>
        <v>1.36004444392682E-2</v>
      </c>
      <c r="AZ10" s="8">
        <f>'ICP-MS Results'!DM10</f>
        <v>4.0771912838084401E-2</v>
      </c>
      <c r="BA10" s="8">
        <f>'ICP-MS Results'!DO10</f>
        <v>0.13598758422357601</v>
      </c>
      <c r="BB10" s="8">
        <f>'ICP-MS Results'!DQ10</f>
        <v>1.24782331955354</v>
      </c>
      <c r="BC10" s="8">
        <f>'ICP-MS Results'!DS10</f>
        <v>0.17463555461744901</v>
      </c>
      <c r="BD10" s="8">
        <f>'ICP-MS Results'!DU10</f>
        <v>1.33914259733749</v>
      </c>
      <c r="BE10" s="8">
        <f>'ICP-MS Results'!DW10</f>
        <v>116.79916929236801</v>
      </c>
      <c r="BF10" s="8">
        <f>'ICP-MS Results'!DY10</f>
        <v>3.2256636288993E-3</v>
      </c>
      <c r="BG10" s="8">
        <f>'ICP-MS Results'!EA10</f>
        <v>8.1971552492102404E-2</v>
      </c>
      <c r="BH10" s="8">
        <f>'ICP-MS Results'!EC10</f>
        <v>3.3215024794845601E-4</v>
      </c>
      <c r="BI10" s="8">
        <f>'ICP-MS Results'!EE10</f>
        <v>1.1187817973081699E-2</v>
      </c>
      <c r="BJ10" s="14">
        <f>'ICP-MS Results'!EF10</f>
        <v>94.056644082809299</v>
      </c>
      <c r="BK10" s="14">
        <f>'ICP-MS Results'!EG10</f>
        <v>102.063289897357</v>
      </c>
      <c r="BL10" s="14">
        <f>'ICP-MS Results'!EH10</f>
        <v>95.418670621717794</v>
      </c>
    </row>
    <row r="11" spans="1:64" x14ac:dyDescent="0.25">
      <c r="A11" t="str">
        <f>'ICP-MS Results'!C11</f>
        <v>Rinse</v>
      </c>
      <c r="C11" s="8">
        <f>'ICP-MS Results'!E11</f>
        <v>0.53833036638202303</v>
      </c>
      <c r="D11" s="8">
        <f>'ICP-MS Results'!G11</f>
        <v>4.5434649894106997E-2</v>
      </c>
      <c r="E11" s="8">
        <f>'ICP-MS Results'!J11</f>
        <v>0.75799653845353199</v>
      </c>
      <c r="F11" s="8">
        <f>'ICP-MS Results'!M11</f>
        <v>-9.6934038847796309</v>
      </c>
      <c r="G11" s="8">
        <f>'ICP-MS Results'!P11</f>
        <v>-1.86097227023302</v>
      </c>
      <c r="H11" s="8">
        <f>'ICP-MS Results'!Q11</f>
        <v>-35.2124843738262</v>
      </c>
      <c r="I11" s="8">
        <f>'ICP-MS Results'!S11</f>
        <v>-2.3451291077701701</v>
      </c>
      <c r="J11" s="8">
        <f>'ICP-MS Results'!AC11</f>
        <v>-6.0741780767155903E-2</v>
      </c>
      <c r="K11" s="8">
        <f>'ICP-MS Results'!AE11</f>
        <v>3.5810330072406499E-2</v>
      </c>
      <c r="L11" s="8">
        <f>'ICP-MS Results'!AG11</f>
        <v>-1.9979875582154701E-2</v>
      </c>
      <c r="M11" s="8">
        <f>'ICP-MS Results'!AI11</f>
        <v>-0.201347735635789</v>
      </c>
      <c r="N11" s="8">
        <f>'ICP-MS Results'!AK11</f>
        <v>-5.7103095249958401E-2</v>
      </c>
      <c r="O11" s="8">
        <f>'ICP-MS Results'!AN11</f>
        <v>-4.8341104059007396</v>
      </c>
      <c r="P11" s="8">
        <f>'ICP-MS Results'!AP11</f>
        <v>8.2622514303243896E-4</v>
      </c>
      <c r="Q11" s="8">
        <f>'ICP-MS Results'!AR11</f>
        <v>1.7206441711271499E-2</v>
      </c>
      <c r="R11" s="8">
        <f>'ICP-MS Results'!AT11</f>
        <v>0.140545471223264</v>
      </c>
      <c r="S11" s="8">
        <f>'ICP-MS Results'!AV11</f>
        <v>-0.166019645758853</v>
      </c>
      <c r="T11" s="8">
        <f>'ICP-MS Results'!AX11</f>
        <v>-7.4698942535682397E-3</v>
      </c>
      <c r="U11" s="8">
        <f>'ICP-MS Results'!AZ11</f>
        <v>-4.6476838078529501E-5</v>
      </c>
      <c r="V11" s="8">
        <f>'ICP-MS Results'!BB11</f>
        <v>3.87026944072833E-2</v>
      </c>
      <c r="W11" s="8">
        <f>'ICP-MS Results'!BF11</f>
        <v>5.8235034630681201E-3</v>
      </c>
      <c r="X11" s="8">
        <f>'ICP-MS Results'!BH11</f>
        <v>-0.35329470041469901</v>
      </c>
      <c r="Y11" s="8">
        <f>'ICP-MS Results'!BJ11</f>
        <v>-1.34757442158565</v>
      </c>
      <c r="Z11" s="8">
        <f>'ICP-MS Results'!BM11</f>
        <v>-1.61963272985356</v>
      </c>
      <c r="AA11" s="8">
        <f>'ICP-MS Results'!BO11</f>
        <v>-1.7121680957767099E-2</v>
      </c>
      <c r="AB11" s="8">
        <f>'ICP-MS Results'!BQ11</f>
        <v>0.32750093035805899</v>
      </c>
      <c r="AC11" s="8">
        <f>'ICP-MS Results'!BS11</f>
        <v>0.13203811212069799</v>
      </c>
      <c r="AD11" s="8">
        <f>'ICP-MS Results'!BT11</f>
        <v>0.293107050967779</v>
      </c>
      <c r="AE11" s="8">
        <f>'ICP-MS Results'!BW11</f>
        <v>-3.4379559266506099E-3</v>
      </c>
      <c r="AF11" s="8">
        <f>'ICP-MS Results'!BY11</f>
        <v>1.28483794678212E-2</v>
      </c>
      <c r="AG11" s="8">
        <f>'ICP-MS Results'!CA11</f>
        <v>0.46651564137316298</v>
      </c>
      <c r="AH11" s="8">
        <f>'ICP-MS Results'!CC11</f>
        <v>-4.0735068744821301E-2</v>
      </c>
      <c r="AI11" s="8">
        <f>'ICP-MS Results'!CE11</f>
        <v>8.3171313890020903E-4</v>
      </c>
      <c r="AJ11" s="8">
        <f>'ICP-MS Results'!CF11</f>
        <v>0.120416279590357</v>
      </c>
      <c r="AK11" s="8">
        <f>'ICP-MS Results'!CI11</f>
        <v>-0.21208236896520899</v>
      </c>
      <c r="AL11" s="8">
        <f>'ICP-MS Results'!CK11</f>
        <v>3.5235067148717797E-2</v>
      </c>
      <c r="AM11" s="8">
        <f>'ICP-MS Results'!CM11</f>
        <v>-0.121865049542301</v>
      </c>
      <c r="AN11" s="8">
        <f>'ICP-MS Results'!CO11</f>
        <v>2.42521850313611E-2</v>
      </c>
      <c r="AO11" s="8">
        <f>'ICP-MS Results'!CQ11</f>
        <v>2.0942282197043201E-2</v>
      </c>
      <c r="AP11" s="8">
        <f>'ICP-MS Results'!CS11</f>
        <v>4.0854029947005399E-3</v>
      </c>
      <c r="AQ11" s="8">
        <f>'ICP-MS Results'!CU11</f>
        <v>-6.0805120656621803E-2</v>
      </c>
      <c r="AR11" s="8">
        <f>'ICP-MS Results'!CW11</f>
        <v>2.5662394502657801E-3</v>
      </c>
      <c r="AS11" s="8">
        <f>'ICP-MS Results'!CY11</f>
        <v>1.6451996324411602E-2</v>
      </c>
      <c r="AT11" s="8">
        <f>'ICP-MS Results'!DA11</f>
        <v>1.7084209903305399E-2</v>
      </c>
      <c r="AU11" s="8">
        <f>'ICP-MS Results'!DC11</f>
        <v>3.49176413205477E-3</v>
      </c>
      <c r="AV11" s="8">
        <f>'ICP-MS Results'!DE11</f>
        <v>-2.2568418874165199E-3</v>
      </c>
      <c r="AW11" s="8">
        <f>'ICP-MS Results'!DG11</f>
        <v>-2.4574250375208201E-4</v>
      </c>
      <c r="AX11" s="8">
        <f>'ICP-MS Results'!DI11</f>
        <v>-6.9622406069862804E-3</v>
      </c>
      <c r="AY11" s="8">
        <f>'ICP-MS Results'!DK11</f>
        <v>-4.0406258631987104E-3</v>
      </c>
      <c r="AZ11" s="8">
        <f>'ICP-MS Results'!DM11</f>
        <v>5.7726605217933401E-3</v>
      </c>
      <c r="BA11" s="8">
        <f>'ICP-MS Results'!DO11</f>
        <v>2.6445686843090802E-2</v>
      </c>
      <c r="BB11" s="8">
        <f>'ICP-MS Results'!DQ11</f>
        <v>0.25393086683624899</v>
      </c>
      <c r="BC11" s="8">
        <f>'ICP-MS Results'!DS11</f>
        <v>2.42223001588797E-2</v>
      </c>
      <c r="BD11" s="8">
        <f>'ICP-MS Results'!DU11</f>
        <v>0.29420490542177402</v>
      </c>
      <c r="BE11" s="8">
        <f>'ICP-MS Results'!DW11</f>
        <v>42.869371745249303</v>
      </c>
      <c r="BF11" s="8">
        <f>'ICP-MS Results'!DY11</f>
        <v>-1.8539452363389799E-2</v>
      </c>
      <c r="BG11" s="8">
        <f>'ICP-MS Results'!EA11</f>
        <v>7.1001368593048599E-3</v>
      </c>
      <c r="BH11" s="8">
        <f>'ICP-MS Results'!EC11</f>
        <v>-3.2830030087137502E-2</v>
      </c>
      <c r="BI11" s="8">
        <f>'ICP-MS Results'!EE11</f>
        <v>-5.42812574915362E-3</v>
      </c>
      <c r="BJ11" s="14">
        <f>'ICP-MS Results'!EF11</f>
        <v>95.910554365835296</v>
      </c>
      <c r="BK11" s="14">
        <f>'ICP-MS Results'!EG11</f>
        <v>97.444221612749502</v>
      </c>
      <c r="BL11" s="14">
        <f>'ICP-MS Results'!EH11</f>
        <v>97.059236397372402</v>
      </c>
    </row>
    <row r="12" spans="1:64" x14ac:dyDescent="0.25">
      <c r="A12" t="str">
        <f>'ICP-MS Results'!C12</f>
        <v>10 ppb QC</v>
      </c>
      <c r="C12" s="8">
        <f>'ICP-MS Results'!E12</f>
        <v>10.2487602388589</v>
      </c>
      <c r="D12" s="8">
        <f>'ICP-MS Results'!G12</f>
        <v>9.3204336751021604</v>
      </c>
      <c r="E12" s="8">
        <f>'ICP-MS Results'!J12</f>
        <v>16.5716929942853</v>
      </c>
      <c r="F12" s="8">
        <f>'ICP-MS Results'!M12</f>
        <v>8.6477454619450196</v>
      </c>
      <c r="G12" s="8">
        <f>'ICP-MS Results'!P12</f>
        <v>11.9543243274401</v>
      </c>
      <c r="H12" s="8">
        <f>'ICP-MS Results'!Q12</f>
        <v>-12.2555032692048</v>
      </c>
      <c r="I12" s="8">
        <f>'ICP-MS Results'!S12</f>
        <v>10.3060847115801</v>
      </c>
      <c r="J12" s="8">
        <f>'ICP-MS Results'!AC12</f>
        <v>9.5197607069214492</v>
      </c>
      <c r="K12" s="8">
        <f>'ICP-MS Results'!AE12</f>
        <v>10.465839513377601</v>
      </c>
      <c r="L12" s="8">
        <f>'ICP-MS Results'!AG12</f>
        <v>9.8059274154325191</v>
      </c>
      <c r="M12" s="8">
        <f>'ICP-MS Results'!AI12</f>
        <v>9.8169291306574902</v>
      </c>
      <c r="N12" s="8">
        <f>'ICP-MS Results'!AK12</f>
        <v>9.7443836535789501</v>
      </c>
      <c r="O12" s="8">
        <f>'ICP-MS Results'!AN12</f>
        <v>9.3228218023544507</v>
      </c>
      <c r="P12" s="8">
        <f>'ICP-MS Results'!AP12</f>
        <v>9.8939443283771897</v>
      </c>
      <c r="Q12" s="8">
        <f>'ICP-MS Results'!AR12</f>
        <v>9.8234649092752893</v>
      </c>
      <c r="R12" s="8">
        <f>'ICP-MS Results'!AT12</f>
        <v>9.9973203703059106</v>
      </c>
      <c r="S12" s="8">
        <f>'ICP-MS Results'!AV12</f>
        <v>12.376554512030101</v>
      </c>
      <c r="T12" s="8">
        <f>'ICP-MS Results'!AX12</f>
        <v>9.4444757857216892</v>
      </c>
      <c r="U12" s="8">
        <f>'ICP-MS Results'!AZ12</f>
        <v>9.9548775681323693</v>
      </c>
      <c r="V12" s="8">
        <f>'ICP-MS Results'!BB12</f>
        <v>10.0077199580347</v>
      </c>
      <c r="W12" s="8">
        <f>'ICP-MS Results'!BF12</f>
        <v>9.5827522081435408</v>
      </c>
      <c r="X12" s="8">
        <f>'ICP-MS Results'!BH12</f>
        <v>9.8676398944507397</v>
      </c>
      <c r="Y12" s="8">
        <f>'ICP-MS Results'!BJ12</f>
        <v>8.7583733999721307</v>
      </c>
      <c r="Z12" s="8">
        <f>'ICP-MS Results'!BM12</f>
        <v>10.4952699398526</v>
      </c>
      <c r="AA12" s="8">
        <f>'ICP-MS Results'!BO12</f>
        <v>10.022326412018099</v>
      </c>
      <c r="AB12" s="8">
        <f>'ICP-MS Results'!BQ12</f>
        <v>9.7213859687999999</v>
      </c>
      <c r="AC12" s="8">
        <f>'ICP-MS Results'!BS12</f>
        <v>9.9875680115854397</v>
      </c>
      <c r="AD12" s="8">
        <f>'ICP-MS Results'!BT12</f>
        <v>10.9163995333128</v>
      </c>
      <c r="AE12" s="8">
        <f>'ICP-MS Results'!BW12</f>
        <v>10.1475218605304</v>
      </c>
      <c r="AF12" s="8">
        <f>'ICP-MS Results'!BY12</f>
        <v>10.019008298717001</v>
      </c>
      <c r="AG12" s="8">
        <f>'ICP-MS Results'!CA12</f>
        <v>10.0742283546978</v>
      </c>
      <c r="AH12" s="8">
        <f>'ICP-MS Results'!CC12</f>
        <v>9.7533475067788906</v>
      </c>
      <c r="AI12" s="8">
        <f>'ICP-MS Results'!CE12</f>
        <v>10.2837104872414</v>
      </c>
      <c r="AJ12" s="8">
        <f>'ICP-MS Results'!CF12</f>
        <v>9.9708748284892899</v>
      </c>
      <c r="AK12" s="8">
        <f>'ICP-MS Results'!CI12</f>
        <v>9.6845634470657291</v>
      </c>
      <c r="AL12" s="8">
        <f>'ICP-MS Results'!CK12</f>
        <v>9.8162861802625194</v>
      </c>
      <c r="AM12" s="8">
        <f>'ICP-MS Results'!CM12</f>
        <v>9.8690877118488896</v>
      </c>
      <c r="AN12" s="8">
        <f>'ICP-MS Results'!CO12</f>
        <v>9.7814328505417496</v>
      </c>
      <c r="AO12" s="8">
        <f>'ICP-MS Results'!CQ12</f>
        <v>9.7317227161799806</v>
      </c>
      <c r="AP12" s="8">
        <f>'ICP-MS Results'!CS12</f>
        <v>9.6885055863427798</v>
      </c>
      <c r="AQ12" s="8">
        <f>'ICP-MS Results'!CU12</f>
        <v>9.83706423940726</v>
      </c>
      <c r="AR12" s="8">
        <f>'ICP-MS Results'!CW12</f>
        <v>9.6798658778918902</v>
      </c>
      <c r="AS12" s="8">
        <f>'ICP-MS Results'!CY12</f>
        <v>9.6431953908055306</v>
      </c>
      <c r="AT12" s="8">
        <f>'ICP-MS Results'!DA12</f>
        <v>9.6228836958291009</v>
      </c>
      <c r="AU12" s="8">
        <f>'ICP-MS Results'!DC12</f>
        <v>9.6143434196958797</v>
      </c>
      <c r="AV12" s="8">
        <f>'ICP-MS Results'!DE12</f>
        <v>9.6445525321867702</v>
      </c>
      <c r="AW12" s="8">
        <f>'ICP-MS Results'!DG12</f>
        <v>9.6179838185824007</v>
      </c>
      <c r="AX12" s="8">
        <f>'ICP-MS Results'!DI12</f>
        <v>9.5716471851644194</v>
      </c>
      <c r="AY12" s="8">
        <f>'ICP-MS Results'!DK12</f>
        <v>9.5936453975545</v>
      </c>
      <c r="AZ12" s="8">
        <f>'ICP-MS Results'!DM12</f>
        <v>9.3829073116627502</v>
      </c>
      <c r="BA12" s="8">
        <f>'ICP-MS Results'!DO12</f>
        <v>4.5240641272769597</v>
      </c>
      <c r="BB12" s="8">
        <f>'ICP-MS Results'!DQ12</f>
        <v>8.9418457259485908</v>
      </c>
      <c r="BC12" s="8">
        <f>'ICP-MS Results'!DS12</f>
        <v>9.55970129096875</v>
      </c>
      <c r="BD12" s="8">
        <f>'ICP-MS Results'!DU12</f>
        <v>9.5937829011550004</v>
      </c>
      <c r="BE12" s="8">
        <f>'ICP-MS Results'!DW12</f>
        <v>29.823196411974301</v>
      </c>
      <c r="BF12" s="8">
        <f>'ICP-MS Results'!DY12</f>
        <v>9.5565327966964198</v>
      </c>
      <c r="BG12" s="8">
        <f>'ICP-MS Results'!EA12</f>
        <v>9.4297527030919195</v>
      </c>
      <c r="BH12" s="8">
        <f>'ICP-MS Results'!EC12</f>
        <v>9.15611290870803</v>
      </c>
      <c r="BI12" s="8">
        <f>'ICP-MS Results'!EE12</f>
        <v>9.1529154850290499</v>
      </c>
      <c r="BJ12" s="14">
        <f>'ICP-MS Results'!EF12</f>
        <v>93.8912327091208</v>
      </c>
      <c r="BK12" s="14">
        <f>'ICP-MS Results'!EG12</f>
        <v>98.919389038507205</v>
      </c>
      <c r="BL12" s="14">
        <f>'ICP-MS Results'!EH12</f>
        <v>94.149279483132702</v>
      </c>
    </row>
    <row r="13" spans="1:64" x14ac:dyDescent="0.25">
      <c r="A13" s="8" t="s">
        <v>175</v>
      </c>
      <c r="C13" s="9">
        <f>IFERROR(C12/10,"")</f>
        <v>1.0248760238858901</v>
      </c>
      <c r="D13" s="9">
        <f t="shared" ref="D13" si="0">IFERROR(D12/10,"")</f>
        <v>0.93204336751021599</v>
      </c>
      <c r="E13" s="9">
        <f t="shared" ref="E13" si="1">IFERROR(E12/10,"")</f>
        <v>1.6571692994285301</v>
      </c>
      <c r="F13" s="9">
        <f t="shared" ref="F13" si="2">IFERROR(F12/10,"")</f>
        <v>0.864774546194502</v>
      </c>
      <c r="G13" s="9">
        <f t="shared" ref="G13:H13" si="3">IFERROR(G12/10,"")</f>
        <v>1.19543243274401</v>
      </c>
      <c r="H13" s="9">
        <f t="shared" si="3"/>
        <v>-1.2255503269204799</v>
      </c>
      <c r="I13" s="9">
        <f t="shared" ref="I13" si="4">IFERROR(I12/10,"")</f>
        <v>1.0306084711580099</v>
      </c>
      <c r="J13" s="9">
        <f t="shared" ref="J13" si="5">IFERROR(J12/10,"")</f>
        <v>0.95197607069214496</v>
      </c>
      <c r="K13" s="9">
        <f t="shared" ref="K13" si="6">IFERROR(K12/10,"")</f>
        <v>1.0465839513377602</v>
      </c>
      <c r="L13" s="9">
        <f t="shared" ref="L13" si="7">IFERROR(L12/10,"")</f>
        <v>0.98059274154325193</v>
      </c>
      <c r="M13" s="9">
        <f t="shared" ref="M13" si="8">IFERROR(M12/10,"")</f>
        <v>0.98169291306574902</v>
      </c>
      <c r="N13" s="9">
        <f t="shared" ref="N13" si="9">IFERROR(N12/10,"")</f>
        <v>0.97443836535789496</v>
      </c>
      <c r="O13" s="9">
        <f t="shared" ref="O13" si="10">IFERROR(O12/10,"")</f>
        <v>0.93228218023544507</v>
      </c>
      <c r="P13" s="9">
        <f t="shared" ref="P13" si="11">IFERROR(P12/10,"")</f>
        <v>0.989394432837719</v>
      </c>
      <c r="Q13" s="9">
        <f t="shared" ref="Q13" si="12">IFERROR(Q12/10,"")</f>
        <v>0.9823464909275289</v>
      </c>
      <c r="R13" s="9">
        <f t="shared" ref="R13" si="13">IFERROR(R12/10,"")</f>
        <v>0.9997320370305911</v>
      </c>
      <c r="S13" s="9">
        <f t="shared" ref="S13" si="14">IFERROR(S12/10,"")</f>
        <v>1.23765545120301</v>
      </c>
      <c r="T13" s="9">
        <f t="shared" ref="T13" si="15">IFERROR(T12/10,"")</f>
        <v>0.94444757857216888</v>
      </c>
      <c r="U13" s="9">
        <f t="shared" ref="U13" si="16">IFERROR(U12/10,"")</f>
        <v>0.99548775681323698</v>
      </c>
      <c r="V13" s="9">
        <f t="shared" ref="V13" si="17">IFERROR(V12/10,"")</f>
        <v>1.00077199580347</v>
      </c>
      <c r="W13" s="9">
        <f t="shared" ref="W13" si="18">IFERROR(W12/10,"")</f>
        <v>0.95827522081435412</v>
      </c>
      <c r="X13" s="9">
        <f t="shared" ref="X13" si="19">IFERROR(X12/10,"")</f>
        <v>0.98676398944507393</v>
      </c>
      <c r="Y13" s="9">
        <f t="shared" ref="Y13" si="20">IFERROR(Y12/10,"")</f>
        <v>0.87583733999721303</v>
      </c>
      <c r="Z13" s="9">
        <f t="shared" ref="Z13" si="21">IFERROR(Z12/10,"")</f>
        <v>1.0495269939852601</v>
      </c>
      <c r="AA13" s="9">
        <f t="shared" ref="AA13" si="22">IFERROR(AA12/10,"")</f>
        <v>1.0022326412018099</v>
      </c>
      <c r="AB13" s="9">
        <f t="shared" ref="AB13" si="23">IFERROR(AB12/10,"")</f>
        <v>0.97213859688000004</v>
      </c>
      <c r="AC13" s="9">
        <f t="shared" ref="AC13" si="24">IFERROR(AC12/10,"")</f>
        <v>0.99875680115854393</v>
      </c>
      <c r="AD13" s="9">
        <f t="shared" ref="AD13" si="25">IFERROR(AD12/10,"")</f>
        <v>1.0916399533312799</v>
      </c>
      <c r="AE13" s="9">
        <f t="shared" ref="AE13" si="26">IFERROR(AE12/10,"")</f>
        <v>1.01475218605304</v>
      </c>
      <c r="AF13" s="9">
        <f t="shared" ref="AF13" si="27">IFERROR(AF12/10,"")</f>
        <v>1.0019008298717</v>
      </c>
      <c r="AG13" s="9">
        <f t="shared" ref="AG13" si="28">IFERROR(AG12/10,"")</f>
        <v>1.0074228354697801</v>
      </c>
      <c r="AH13" s="9">
        <f t="shared" ref="AH13" si="29">IFERROR(AH12/10,"")</f>
        <v>0.97533475067788911</v>
      </c>
      <c r="AI13" s="9">
        <f t="shared" ref="AI13" si="30">IFERROR(AI12/10,"")</f>
        <v>1.02837104872414</v>
      </c>
      <c r="AJ13" s="9">
        <f t="shared" ref="AJ13" si="31">IFERROR(AJ12/10,"")</f>
        <v>0.99708748284892901</v>
      </c>
      <c r="AK13" s="9">
        <f t="shared" ref="AK13" si="32">IFERROR(AK12/10,"")</f>
        <v>0.96845634470657294</v>
      </c>
      <c r="AL13" s="9">
        <f t="shared" ref="AL13" si="33">IFERROR(AL12/10,"")</f>
        <v>0.9816286180262519</v>
      </c>
      <c r="AM13" s="9">
        <f t="shared" ref="AM13" si="34">IFERROR(AM12/10,"")</f>
        <v>0.98690877118488896</v>
      </c>
      <c r="AN13" s="9">
        <f t="shared" ref="AN13" si="35">IFERROR(AN12/10,"")</f>
        <v>0.97814328505417492</v>
      </c>
      <c r="AO13" s="9">
        <f t="shared" ref="AO13" si="36">IFERROR(AO12/10,"")</f>
        <v>0.97317227161799802</v>
      </c>
      <c r="AP13" s="9">
        <f t="shared" ref="AP13" si="37">IFERROR(AP12/10,"")</f>
        <v>0.96885055863427794</v>
      </c>
      <c r="AQ13" s="9">
        <f t="shared" ref="AQ13" si="38">IFERROR(AQ12/10,"")</f>
        <v>0.98370642394072605</v>
      </c>
      <c r="AR13" s="9">
        <f t="shared" ref="AR13" si="39">IFERROR(AR12/10,"")</f>
        <v>0.967986587789189</v>
      </c>
      <c r="AS13" s="9">
        <f t="shared" ref="AS13" si="40">IFERROR(AS12/10,"")</f>
        <v>0.96431953908055301</v>
      </c>
      <c r="AT13" s="9">
        <f t="shared" ref="AT13" si="41">IFERROR(AT12/10,"")</f>
        <v>0.96228836958291009</v>
      </c>
      <c r="AU13" s="9">
        <f t="shared" ref="AU13" si="42">IFERROR(AU12/10,"")</f>
        <v>0.96143434196958799</v>
      </c>
      <c r="AV13" s="9">
        <f t="shared" ref="AV13" si="43">IFERROR(AV12/10,"")</f>
        <v>0.96445525321867698</v>
      </c>
      <c r="AW13" s="9">
        <f t="shared" ref="AW13" si="44">IFERROR(AW12/10,"")</f>
        <v>0.96179838185824007</v>
      </c>
      <c r="AX13" s="9">
        <f t="shared" ref="AX13" si="45">IFERROR(AX12/10,"")</f>
        <v>0.95716471851644191</v>
      </c>
      <c r="AY13" s="9">
        <f t="shared" ref="AY13" si="46">IFERROR(AY12/10,"")</f>
        <v>0.95936453975545</v>
      </c>
      <c r="AZ13" s="9">
        <f t="shared" ref="AZ13" si="47">IFERROR(AZ12/10,"")</f>
        <v>0.93829073116627504</v>
      </c>
      <c r="BA13" s="9">
        <f t="shared" ref="BA13" si="48">IFERROR(BA12/10,"")</f>
        <v>0.45240641272769599</v>
      </c>
      <c r="BB13" s="9">
        <f t="shared" ref="BB13" si="49">IFERROR(BB12/10,"")</f>
        <v>0.89418457259485906</v>
      </c>
      <c r="BC13" s="9">
        <f t="shared" ref="BC13" si="50">IFERROR(BC12/10,"")</f>
        <v>0.95597012909687495</v>
      </c>
      <c r="BD13" s="9">
        <f t="shared" ref="BD13" si="51">IFERROR(BD12/10,"")</f>
        <v>0.95937829011550002</v>
      </c>
      <c r="BE13" s="9">
        <f t="shared" ref="BE13" si="52">IFERROR(BE12/10,"")</f>
        <v>2.9823196411974302</v>
      </c>
      <c r="BF13" s="9">
        <f t="shared" ref="BF13" si="53">IFERROR(BF12/10,"")</f>
        <v>0.95565327966964198</v>
      </c>
      <c r="BG13" s="9">
        <f t="shared" ref="BG13" si="54">IFERROR(BG12/10,"")</f>
        <v>0.94297527030919193</v>
      </c>
      <c r="BH13" s="9">
        <f t="shared" ref="BH13" si="55">IFERROR(BH12/10,"")</f>
        <v>0.91561129087080295</v>
      </c>
      <c r="BI13" s="9">
        <f t="shared" ref="BI13" si="56">IFERROR(BI12/10,"")</f>
        <v>0.91529154850290495</v>
      </c>
      <c r="BJ13" s="14"/>
      <c r="BK13" s="14"/>
      <c r="BL13" s="14"/>
    </row>
    <row r="14" spans="1:64" x14ac:dyDescent="0.25">
      <c r="A14" t="str">
        <f>'ICP-MS Results'!C13</f>
        <v>200 ppb QC</v>
      </c>
      <c r="C14" s="8">
        <f>'ICP-MS Results'!E13</f>
        <v>199.01442087948899</v>
      </c>
      <c r="D14" s="8">
        <f>'ICP-MS Results'!G13</f>
        <v>192.60550611700901</v>
      </c>
      <c r="E14" s="8">
        <f>'ICP-MS Results'!J13</f>
        <v>190.59718220500599</v>
      </c>
      <c r="F14" s="8">
        <f>'ICP-MS Results'!M13</f>
        <v>192.42195988891999</v>
      </c>
      <c r="G14" s="8">
        <f>'ICP-MS Results'!P13</f>
        <v>198.92728116271201</v>
      </c>
      <c r="H14" s="8">
        <f>'ICP-MS Results'!Q13</f>
        <v>173.28155061836401</v>
      </c>
      <c r="I14" s="8">
        <f>'ICP-MS Results'!S13</f>
        <v>189.04717553934299</v>
      </c>
      <c r="J14" s="8">
        <f>'ICP-MS Results'!AC13</f>
        <v>198.81960414980099</v>
      </c>
      <c r="K14" s="8">
        <f>'ICP-MS Results'!AE13</f>
        <v>201.67131242985201</v>
      </c>
      <c r="L14" s="8">
        <f>'ICP-MS Results'!AG13</f>
        <v>197.249375498413</v>
      </c>
      <c r="M14" s="8">
        <f>'ICP-MS Results'!AI13</f>
        <v>196.62986997251301</v>
      </c>
      <c r="N14" s="8">
        <f>'ICP-MS Results'!AK13</f>
        <v>198.521021883375</v>
      </c>
      <c r="O14" s="8">
        <f>'ICP-MS Results'!AN13</f>
        <v>196.29277461965401</v>
      </c>
      <c r="P14" s="8">
        <f>'ICP-MS Results'!AP13</f>
        <v>197.668610901699</v>
      </c>
      <c r="Q14" s="8">
        <f>'ICP-MS Results'!AR13</f>
        <v>194.90124794831399</v>
      </c>
      <c r="R14" s="8">
        <f>'ICP-MS Results'!AT13</f>
        <v>200.861508109516</v>
      </c>
      <c r="S14" s="8">
        <f>'ICP-MS Results'!AV13</f>
        <v>199.02709671909</v>
      </c>
      <c r="T14" s="8">
        <f>'ICP-MS Results'!AX13</f>
        <v>193.449809872381</v>
      </c>
      <c r="U14" s="8">
        <f>'ICP-MS Results'!AZ13</f>
        <v>199.02259270469401</v>
      </c>
      <c r="V14" s="8">
        <f>'ICP-MS Results'!BB13</f>
        <v>194.88789766923901</v>
      </c>
      <c r="W14" s="8">
        <f>'ICP-MS Results'!BF13</f>
        <v>201.68160605540501</v>
      </c>
      <c r="X14" s="8">
        <f>'ICP-MS Results'!BH13</f>
        <v>199.617209523827</v>
      </c>
      <c r="Y14" s="8">
        <f>'ICP-MS Results'!BJ13</f>
        <v>193.431412113688</v>
      </c>
      <c r="Z14" s="8">
        <f>'ICP-MS Results'!BM13</f>
        <v>200.35879885670701</v>
      </c>
      <c r="AA14" s="8">
        <f>'ICP-MS Results'!BO13</f>
        <v>202.62205623518099</v>
      </c>
      <c r="AB14" s="8">
        <f>'ICP-MS Results'!BQ13</f>
        <v>186.60937389702599</v>
      </c>
      <c r="AC14" s="8">
        <f>'ICP-MS Results'!BS13</f>
        <v>202.83525374893301</v>
      </c>
      <c r="AD14" s="8">
        <f>'ICP-MS Results'!BT13</f>
        <v>225.036242555885</v>
      </c>
      <c r="AE14" s="8">
        <f>'ICP-MS Results'!BW13</f>
        <v>200.93065360756299</v>
      </c>
      <c r="AF14" s="8">
        <f>'ICP-MS Results'!BY13</f>
        <v>201.13369988036499</v>
      </c>
      <c r="AG14" s="8">
        <f>'ICP-MS Results'!CA13</f>
        <v>202.536821745862</v>
      </c>
      <c r="AH14" s="8">
        <f>'ICP-MS Results'!CC13</f>
        <v>204.32938671708601</v>
      </c>
      <c r="AI14" s="8">
        <f>'ICP-MS Results'!CE13</f>
        <v>200.78260260081501</v>
      </c>
      <c r="AJ14" s="8">
        <f>'ICP-MS Results'!CF13</f>
        <v>198.337425820871</v>
      </c>
      <c r="AK14" s="8">
        <f>'ICP-MS Results'!CI13</f>
        <v>195.731694326911</v>
      </c>
      <c r="AL14" s="8">
        <f>'ICP-MS Results'!CK13</f>
        <v>199.813572217092</v>
      </c>
      <c r="AM14" s="8">
        <f>'ICP-MS Results'!CM13</f>
        <v>200.02575703776699</v>
      </c>
      <c r="AN14" s="8">
        <f>'ICP-MS Results'!CO13</f>
        <v>200.357601398941</v>
      </c>
      <c r="AO14" s="8">
        <f>'ICP-MS Results'!CQ13</f>
        <v>202.69677235901599</v>
      </c>
      <c r="AP14" s="8">
        <f>'ICP-MS Results'!CS13</f>
        <v>203.180759963697</v>
      </c>
      <c r="AQ14" s="8">
        <f>'ICP-MS Results'!CU13</f>
        <v>200.975985257823</v>
      </c>
      <c r="AR14" s="8">
        <f>'ICP-MS Results'!CW13</f>
        <v>201.96810164263599</v>
      </c>
      <c r="AS14" s="8">
        <f>'ICP-MS Results'!CY13</f>
        <v>200.396601523703</v>
      </c>
      <c r="AT14" s="8">
        <f>'ICP-MS Results'!DA13</f>
        <v>202.12693881306899</v>
      </c>
      <c r="AU14" s="8">
        <f>'ICP-MS Results'!DC13</f>
        <v>201.23546881391999</v>
      </c>
      <c r="AV14" s="8">
        <f>'ICP-MS Results'!DE13</f>
        <v>201.83008423987499</v>
      </c>
      <c r="AW14" s="8">
        <f>'ICP-MS Results'!DG13</f>
        <v>201.78877659773499</v>
      </c>
      <c r="AX14" s="8">
        <f>'ICP-MS Results'!DI13</f>
        <v>202.45480479231</v>
      </c>
      <c r="AY14" s="8">
        <f>'ICP-MS Results'!DK13</f>
        <v>201.253241482888</v>
      </c>
      <c r="AZ14" s="8">
        <f>'ICP-MS Results'!DM13</f>
        <v>204.21467253467799</v>
      </c>
      <c r="BA14" s="8">
        <f>'ICP-MS Results'!DO13</f>
        <v>185.92611829275799</v>
      </c>
      <c r="BB14" s="8">
        <f>'ICP-MS Results'!DQ13</f>
        <v>200.98897172676001</v>
      </c>
      <c r="BC14" s="8">
        <f>'ICP-MS Results'!DS13</f>
        <v>201.46866534672199</v>
      </c>
      <c r="BD14" s="8">
        <f>'ICP-MS Results'!DU13</f>
        <v>201.871831215426</v>
      </c>
      <c r="BE14" s="8">
        <f>'ICP-MS Results'!DW13</f>
        <v>191.64760241442201</v>
      </c>
      <c r="BF14" s="8">
        <f>'ICP-MS Results'!DY13</f>
        <v>202.720824453207</v>
      </c>
      <c r="BG14" s="8">
        <f>'ICP-MS Results'!EA13</f>
        <v>202.212330166539</v>
      </c>
      <c r="BH14" s="8">
        <f>'ICP-MS Results'!EC13</f>
        <v>201.223350846252</v>
      </c>
      <c r="BI14" s="8">
        <f>'ICP-MS Results'!EE13</f>
        <v>201.101814466294</v>
      </c>
      <c r="BJ14" s="14">
        <f>'ICP-MS Results'!EF13</f>
        <v>93.828727551851102</v>
      </c>
      <c r="BK14" s="14">
        <f>'ICP-MS Results'!EG13</f>
        <v>103.143105382107</v>
      </c>
      <c r="BL14" s="14">
        <f>'ICP-MS Results'!EH13</f>
        <v>93.743938950188706</v>
      </c>
    </row>
    <row r="15" spans="1:64" x14ac:dyDescent="0.25">
      <c r="A15" s="8" t="s">
        <v>175</v>
      </c>
      <c r="C15" s="9">
        <f>IFERROR(C14/200,"")</f>
        <v>0.99507210439744498</v>
      </c>
      <c r="D15" s="9">
        <f t="shared" ref="D15:AB15" si="57">IFERROR(D14/200,"")</f>
        <v>0.96302753058504509</v>
      </c>
      <c r="E15" s="9">
        <f t="shared" si="57"/>
        <v>0.95298591102502994</v>
      </c>
      <c r="F15" s="9">
        <f t="shared" si="57"/>
        <v>0.96210979944459996</v>
      </c>
      <c r="G15" s="9">
        <f t="shared" si="57"/>
        <v>0.99463640581356005</v>
      </c>
      <c r="H15" s="9">
        <f t="shared" si="57"/>
        <v>0.86640775309182005</v>
      </c>
      <c r="I15" s="9">
        <f t="shared" si="57"/>
        <v>0.94523587769671491</v>
      </c>
      <c r="J15" s="9">
        <f t="shared" si="57"/>
        <v>0.994098020749005</v>
      </c>
      <c r="K15" s="9">
        <f t="shared" si="57"/>
        <v>1.0083565621492601</v>
      </c>
      <c r="L15" s="9">
        <f t="shared" si="57"/>
        <v>0.98624687749206497</v>
      </c>
      <c r="M15" s="9">
        <f t="shared" si="57"/>
        <v>0.98314934986256508</v>
      </c>
      <c r="N15" s="9">
        <f t="shared" si="57"/>
        <v>0.99260510941687496</v>
      </c>
      <c r="O15" s="9">
        <f t="shared" si="57"/>
        <v>0.9814638730982701</v>
      </c>
      <c r="P15" s="9">
        <f t="shared" si="57"/>
        <v>0.98834305450849502</v>
      </c>
      <c r="Q15" s="9">
        <f t="shared" si="57"/>
        <v>0.97450623974157002</v>
      </c>
      <c r="R15" s="9">
        <f t="shared" si="57"/>
        <v>1.0043075405475799</v>
      </c>
      <c r="S15" s="9">
        <f t="shared" si="57"/>
        <v>0.99513548359545001</v>
      </c>
      <c r="T15" s="9">
        <f t="shared" si="57"/>
        <v>0.96724904936190503</v>
      </c>
      <c r="U15" s="9">
        <f t="shared" si="57"/>
        <v>0.99511296352347001</v>
      </c>
      <c r="V15" s="9">
        <f t="shared" si="57"/>
        <v>0.97443948834619509</v>
      </c>
      <c r="W15" s="9">
        <f t="shared" si="57"/>
        <v>1.0084080302770251</v>
      </c>
      <c r="X15" s="9">
        <f t="shared" si="57"/>
        <v>0.998086047619135</v>
      </c>
      <c r="Y15" s="9">
        <f t="shared" si="57"/>
        <v>0.96715706056843997</v>
      </c>
      <c r="Z15" s="9">
        <f t="shared" si="57"/>
        <v>1.001793994283535</v>
      </c>
      <c r="AA15" s="9">
        <f t="shared" si="57"/>
        <v>1.013110281175905</v>
      </c>
      <c r="AB15" s="9">
        <f t="shared" si="57"/>
        <v>0.93304686948512994</v>
      </c>
      <c r="AC15" s="9">
        <f t="shared" ref="AC15:BH15" si="58">IFERROR(AC14/200,"")</f>
        <v>1.0141762687446652</v>
      </c>
      <c r="AD15" s="9">
        <f t="shared" si="58"/>
        <v>1.125181212779425</v>
      </c>
      <c r="AE15" s="9">
        <f t="shared" si="58"/>
        <v>1.0046532680378149</v>
      </c>
      <c r="AF15" s="9">
        <f t="shared" si="58"/>
        <v>1.005668499401825</v>
      </c>
      <c r="AG15" s="9">
        <f t="shared" si="58"/>
        <v>1.0126841087293099</v>
      </c>
      <c r="AH15" s="9">
        <f t="shared" si="58"/>
        <v>1.0216469335854301</v>
      </c>
      <c r="AI15" s="9">
        <f t="shared" si="58"/>
        <v>1.003913013004075</v>
      </c>
      <c r="AJ15" s="9">
        <f t="shared" si="58"/>
        <v>0.99168712910435497</v>
      </c>
      <c r="AK15" s="9">
        <f t="shared" si="58"/>
        <v>0.97865847163455499</v>
      </c>
      <c r="AL15" s="9">
        <f t="shared" si="58"/>
        <v>0.99906786108545997</v>
      </c>
      <c r="AM15" s="9">
        <f t="shared" si="58"/>
        <v>1.000128785188835</v>
      </c>
      <c r="AN15" s="9">
        <f t="shared" si="58"/>
        <v>1.0017880069947049</v>
      </c>
      <c r="AO15" s="9">
        <f t="shared" si="58"/>
        <v>1.0134838617950799</v>
      </c>
      <c r="AP15" s="9">
        <f t="shared" si="58"/>
        <v>1.015903799818485</v>
      </c>
      <c r="AQ15" s="9">
        <f t="shared" si="58"/>
        <v>1.004879926289115</v>
      </c>
      <c r="AR15" s="9">
        <f t="shared" si="58"/>
        <v>1.0098405082131798</v>
      </c>
      <c r="AS15" s="9">
        <f t="shared" si="58"/>
        <v>1.001983007618515</v>
      </c>
      <c r="AT15" s="9">
        <f t="shared" si="58"/>
        <v>1.010634694065345</v>
      </c>
      <c r="AU15" s="9">
        <f t="shared" si="58"/>
        <v>1.0061773440696</v>
      </c>
      <c r="AV15" s="9">
        <f t="shared" si="58"/>
        <v>1.0091504211993749</v>
      </c>
      <c r="AW15" s="9">
        <f t="shared" si="58"/>
        <v>1.008943882988675</v>
      </c>
      <c r="AX15" s="9">
        <f t="shared" si="58"/>
        <v>1.01227402396155</v>
      </c>
      <c r="AY15" s="9">
        <f t="shared" si="58"/>
        <v>1.00626620741444</v>
      </c>
      <c r="AZ15" s="9">
        <f t="shared" si="58"/>
        <v>1.0210733626733899</v>
      </c>
      <c r="BA15" s="9">
        <f t="shared" si="58"/>
        <v>0.9296305914637899</v>
      </c>
      <c r="BB15" s="9">
        <f t="shared" si="58"/>
        <v>1.0049448586338001</v>
      </c>
      <c r="BC15" s="9">
        <f t="shared" si="58"/>
        <v>1.00734332673361</v>
      </c>
      <c r="BD15" s="9">
        <f t="shared" si="58"/>
        <v>1.00935915607713</v>
      </c>
      <c r="BE15" s="9">
        <f t="shared" si="58"/>
        <v>0.95823801207211001</v>
      </c>
      <c r="BF15" s="9">
        <f t="shared" si="58"/>
        <v>1.013604122266035</v>
      </c>
      <c r="BG15" s="9">
        <f t="shared" si="58"/>
        <v>1.0110616508326951</v>
      </c>
      <c r="BH15" s="9">
        <f t="shared" si="58"/>
        <v>1.0061167542312601</v>
      </c>
      <c r="BI15" s="9">
        <f t="shared" ref="BI15" si="59">IFERROR(BI14/200,"")</f>
        <v>1.0055090723314699</v>
      </c>
      <c r="BJ15" s="14"/>
      <c r="BK15" s="14"/>
      <c r="BL15" s="14"/>
    </row>
    <row r="16" spans="1:64" x14ac:dyDescent="0.25">
      <c r="A16" t="str">
        <f>'ICP-MS Results'!C14</f>
        <v>Blank</v>
      </c>
      <c r="C16" s="8">
        <f>'ICP-MS Results'!E14</f>
        <v>1.0798733301383201</v>
      </c>
      <c r="D16" s="8">
        <f>'ICP-MS Results'!G14</f>
        <v>3.38075423691854E-2</v>
      </c>
      <c r="E16" s="8">
        <f>'ICP-MS Results'!J14</f>
        <v>0.35703170594677602</v>
      </c>
      <c r="F16" s="8">
        <f>'ICP-MS Results'!M14</f>
        <v>-1.1658174952112801</v>
      </c>
      <c r="G16" s="8">
        <f>'ICP-MS Results'!P14</f>
        <v>3.5605390520987899E-2</v>
      </c>
      <c r="H16" s="8">
        <f>'ICP-MS Results'!Q14</f>
        <v>-10.5788332304035</v>
      </c>
      <c r="I16" s="8">
        <f>'ICP-MS Results'!S14</f>
        <v>0.52454489113166802</v>
      </c>
      <c r="J16" s="8">
        <f>'ICP-MS Results'!AC14</f>
        <v>2.56695251866326E-2</v>
      </c>
      <c r="K16" s="8">
        <f>'ICP-MS Results'!AE14</f>
        <v>9.1895336614405701E-2</v>
      </c>
      <c r="L16" s="8">
        <f>'ICP-MS Results'!AG14</f>
        <v>4.7582953929403704E-3</v>
      </c>
      <c r="M16" s="8">
        <f>'ICP-MS Results'!AI14</f>
        <v>-2.9067642258074199E-2</v>
      </c>
      <c r="N16" s="8">
        <f>'ICP-MS Results'!AK14</f>
        <v>5.2158334073432204E-3</v>
      </c>
      <c r="O16" s="8">
        <f>'ICP-MS Results'!AN14</f>
        <v>-0.12669397656341799</v>
      </c>
      <c r="P16" s="8">
        <f>'ICP-MS Results'!AP14</f>
        <v>1.8372455994065499E-3</v>
      </c>
      <c r="Q16" s="8">
        <f>'ICP-MS Results'!AR14</f>
        <v>-9.0030914875956596E-3</v>
      </c>
      <c r="R16" s="8">
        <f>'ICP-MS Results'!AT14</f>
        <v>0.24169412412904301</v>
      </c>
      <c r="S16" s="8">
        <f>'ICP-MS Results'!AV14</f>
        <v>6.6517579686349901E-2</v>
      </c>
      <c r="T16" s="8">
        <f>'ICP-MS Results'!AX14</f>
        <v>-4.2471449526573397E-3</v>
      </c>
      <c r="U16" s="8">
        <f>'ICP-MS Results'!AZ14</f>
        <v>1.9117578668039599E-2</v>
      </c>
      <c r="V16" s="8">
        <f>'ICP-MS Results'!BB14</f>
        <v>2.2706119268462201E-2</v>
      </c>
      <c r="W16" s="8">
        <f>'ICP-MS Results'!BF14</f>
        <v>0.12704601282856101</v>
      </c>
      <c r="X16" s="8">
        <f>'ICP-MS Results'!BH14</f>
        <v>-2.96427120489824E-2</v>
      </c>
      <c r="Y16" s="8">
        <f>'ICP-MS Results'!BJ14</f>
        <v>-0.41955045250155898</v>
      </c>
      <c r="Z16" s="8">
        <f>'ICP-MS Results'!BM14</f>
        <v>3.4033350066655101E-3</v>
      </c>
      <c r="AA16" s="8">
        <f>'ICP-MS Results'!BO14</f>
        <v>1.5732865760590201E-2</v>
      </c>
      <c r="AB16" s="8">
        <f>'ICP-MS Results'!BQ14</f>
        <v>0.48148906397698998</v>
      </c>
      <c r="AC16" s="8">
        <f>'ICP-MS Results'!BS14</f>
        <v>0.18188734455226299</v>
      </c>
      <c r="AD16" s="8">
        <f>'ICP-MS Results'!BT14</f>
        <v>6.3188696988926499E-2</v>
      </c>
      <c r="AE16" s="8">
        <f>'ICP-MS Results'!BW14</f>
        <v>-2.1034195184694399E-4</v>
      </c>
      <c r="AF16" s="8">
        <f>'ICP-MS Results'!BY14</f>
        <v>1.3627403754510299E-2</v>
      </c>
      <c r="AG16" s="8">
        <f>'ICP-MS Results'!CA14</f>
        <v>0.37036657678302698</v>
      </c>
      <c r="AH16" s="8">
        <f>'ICP-MS Results'!CC14</f>
        <v>5.2069419153666301E-2</v>
      </c>
      <c r="AI16" s="8">
        <f>'ICP-MS Results'!CE14</f>
        <v>0.28364316427286201</v>
      </c>
      <c r="AJ16" s="8">
        <f>'ICP-MS Results'!CF14</f>
        <v>7.9531940555591998E-2</v>
      </c>
      <c r="AK16" s="8">
        <f>'ICP-MS Results'!CI14</f>
        <v>3.9480607467280902E-2</v>
      </c>
      <c r="AL16" s="8">
        <f>'ICP-MS Results'!CK14</f>
        <v>6.2854211805317703E-3</v>
      </c>
      <c r="AM16" s="8">
        <f>'ICP-MS Results'!CM14</f>
        <v>8.3551650649220394E-3</v>
      </c>
      <c r="AN16" s="8">
        <f>'ICP-MS Results'!CO14</f>
        <v>6.8864998029579396E-3</v>
      </c>
      <c r="AO16" s="8">
        <f>'ICP-MS Results'!CQ14</f>
        <v>6.6818587511641696E-3</v>
      </c>
      <c r="AP16" s="8">
        <f>'ICP-MS Results'!CS14</f>
        <v>8.3397298411667393E-3</v>
      </c>
      <c r="AQ16" s="8">
        <f>'ICP-MS Results'!CU14</f>
        <v>9.2765665887278494E-3</v>
      </c>
      <c r="AR16" s="8">
        <f>'ICP-MS Results'!CW14</f>
        <v>3.5354526077265099E-3</v>
      </c>
      <c r="AS16" s="8">
        <f>'ICP-MS Results'!CY14</f>
        <v>3.8555088831672898E-3</v>
      </c>
      <c r="AT16" s="8">
        <f>'ICP-MS Results'!DA14</f>
        <v>9.3001781078977698E-3</v>
      </c>
      <c r="AU16" s="8">
        <f>'ICP-MS Results'!DC14</f>
        <v>5.3197571070416902E-3</v>
      </c>
      <c r="AV16" s="8">
        <f>'ICP-MS Results'!DE14</f>
        <v>3.8426493616665102E-3</v>
      </c>
      <c r="AW16" s="8">
        <f>'ICP-MS Results'!DG14</f>
        <v>5.8845150951869901E-3</v>
      </c>
      <c r="AX16" s="8">
        <f>'ICP-MS Results'!DI14</f>
        <v>4.4124725197792402E-3</v>
      </c>
      <c r="AY16" s="8">
        <f>'ICP-MS Results'!DK14</f>
        <v>4.6462090570428497E-3</v>
      </c>
      <c r="AZ16" s="8">
        <f>'ICP-MS Results'!DM14</f>
        <v>1.2898601620443E-2</v>
      </c>
      <c r="BA16" s="8">
        <f>'ICP-MS Results'!DO14</f>
        <v>9.1932339939061705E-2</v>
      </c>
      <c r="BB16" s="8">
        <f>'ICP-MS Results'!DQ14</f>
        <v>0.50453043853597701</v>
      </c>
      <c r="BC16" s="8">
        <f>'ICP-MS Results'!DS14</f>
        <v>4.0606326200941602E-2</v>
      </c>
      <c r="BD16" s="8">
        <f>'ICP-MS Results'!DU14</f>
        <v>4.1258403537887699E-2</v>
      </c>
      <c r="BE16" s="8">
        <f>'ICP-MS Results'!DW14</f>
        <v>26.715574729801901</v>
      </c>
      <c r="BF16" s="8">
        <f>'ICP-MS Results'!DY14</f>
        <v>4.89242681092893E-3</v>
      </c>
      <c r="BG16" s="8">
        <f>'ICP-MS Results'!EA14</f>
        <v>2.70453841960922E-2</v>
      </c>
      <c r="BH16" s="8">
        <f>'ICP-MS Results'!EC14</f>
        <v>1.6616455734800601E-2</v>
      </c>
      <c r="BI16" s="8">
        <f>'ICP-MS Results'!EE14</f>
        <v>3.66570202587974E-3</v>
      </c>
      <c r="BJ16" s="14">
        <f>'ICP-MS Results'!EF14</f>
        <v>92.641706316785999</v>
      </c>
      <c r="BK16" s="14">
        <f>'ICP-MS Results'!EG14</f>
        <v>109.23636884312</v>
      </c>
      <c r="BL16" s="14">
        <f>'ICP-MS Results'!EH14</f>
        <v>94.357770108536897</v>
      </c>
    </row>
    <row r="17" spans="1:64" x14ac:dyDescent="0.25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14"/>
      <c r="BK17" s="14"/>
      <c r="BL17" s="14"/>
    </row>
    <row r="18" spans="1:64" x14ac:dyDescent="0.25">
      <c r="A18" t="str">
        <f>'ICP-MS Results'!C15</f>
        <v>GY2-032-B  10000x</v>
      </c>
      <c r="B18" t="str">
        <f>'ICP-MS Results'!D15</f>
        <v>10000</v>
      </c>
      <c r="C18" s="8">
        <f>'ICP-MS Results'!E15</f>
        <v>-0.16267533814739099</v>
      </c>
      <c r="D18" s="8">
        <f>'ICP-MS Results'!G15</f>
        <v>2.5054570488348402E-2</v>
      </c>
      <c r="E18" s="8">
        <f>'ICP-MS Results'!J15</f>
        <v>-7.71910059207472</v>
      </c>
      <c r="F18" s="8">
        <f>'ICP-MS Results'!M15</f>
        <v>-17.8679068314086</v>
      </c>
      <c r="G18" s="8">
        <f>'ICP-MS Results'!P15</f>
        <v>-1.3601462366755399</v>
      </c>
      <c r="H18" s="8">
        <f>'ICP-MS Results'!Q15</f>
        <v>4.6860808465912296</v>
      </c>
      <c r="I18" s="8">
        <f>'ICP-MS Results'!S15</f>
        <v>-4.9953502674088401</v>
      </c>
      <c r="J18" s="8">
        <f>'ICP-MS Results'!AC15</f>
        <v>-8.5241404061341994E-2</v>
      </c>
      <c r="K18" s="8">
        <f>'ICP-MS Results'!AE15</f>
        <v>9.5911208627979999E-2</v>
      </c>
      <c r="L18" s="8">
        <f>'ICP-MS Results'!AG15</f>
        <v>-0.17336275443985999</v>
      </c>
      <c r="M18" s="8">
        <f>'ICP-MS Results'!AI15</f>
        <v>-0.21345667070011801</v>
      </c>
      <c r="N18" s="8">
        <f>'ICP-MS Results'!AK15</f>
        <v>-2.3942862675290001E-3</v>
      </c>
      <c r="O18" s="8">
        <f>'ICP-MS Results'!AN15</f>
        <v>-4.1864870490901298</v>
      </c>
      <c r="P18" s="8">
        <f>'ICP-MS Results'!AP15</f>
        <v>4.0048383668465897E-3</v>
      </c>
      <c r="Q18" s="8">
        <f>'ICP-MS Results'!AR15</f>
        <v>0.33856598976930902</v>
      </c>
      <c r="R18" s="8">
        <f>'ICP-MS Results'!AT15</f>
        <v>-8.7592300666504402E-3</v>
      </c>
      <c r="S18" s="8">
        <f>'ICP-MS Results'!AV15</f>
        <v>0.44480505410298199</v>
      </c>
      <c r="T18" s="8">
        <f>'ICP-MS Results'!AX15</f>
        <v>-1.10432545934483E-2</v>
      </c>
      <c r="U18" s="8">
        <f>'ICP-MS Results'!AZ15</f>
        <v>-3.71583525099499E-2</v>
      </c>
      <c r="V18" s="8">
        <f>'ICP-MS Results'!BB15</f>
        <v>8.2077821301719794E-3</v>
      </c>
      <c r="W18" s="8">
        <f>'ICP-MS Results'!BF15</f>
        <v>1.8073684615423899E-2</v>
      </c>
      <c r="X18" s="8">
        <f>'ICP-MS Results'!BH15</f>
        <v>-4.0350354940126598</v>
      </c>
      <c r="Y18" s="8">
        <f>'ICP-MS Results'!BJ15</f>
        <v>-11.653254235894</v>
      </c>
      <c r="Z18" s="8">
        <f>'ICP-MS Results'!BM15</f>
        <v>-1.78349605317771</v>
      </c>
      <c r="AA18" s="8">
        <f>'ICP-MS Results'!BO15</f>
        <v>-5.2662505384344603E-2</v>
      </c>
      <c r="AB18" s="8">
        <f>'ICP-MS Results'!BQ15</f>
        <v>0.119530577536725</v>
      </c>
      <c r="AC18" s="8">
        <f>'ICP-MS Results'!BS15</f>
        <v>2.9521782034446001E-2</v>
      </c>
      <c r="AD18" s="8">
        <f>'ICP-MS Results'!BT15</f>
        <v>-2.8473191508726198E-2</v>
      </c>
      <c r="AE18" s="8">
        <f>'ICP-MS Results'!BW15</f>
        <v>-1.3026892106599399E-2</v>
      </c>
      <c r="AF18" s="8">
        <f>'ICP-MS Results'!BY15</f>
        <v>7.1284244897734397E-2</v>
      </c>
      <c r="AG18" s="8">
        <f>'ICP-MS Results'!CA15</f>
        <v>0.16909861259915199</v>
      </c>
      <c r="AH18" s="8">
        <f>'ICP-MS Results'!CC15</f>
        <v>-0.201709826551566</v>
      </c>
      <c r="AI18" s="8">
        <f>'ICP-MS Results'!CE15</f>
        <v>1.42724938754422E-2</v>
      </c>
      <c r="AJ18" s="8">
        <f>'ICP-MS Results'!CF15</f>
        <v>0.121274463158783</v>
      </c>
      <c r="AK18" s="8">
        <f>'ICP-MS Results'!CI15</f>
        <v>-0.46192044854512798</v>
      </c>
      <c r="AL18" s="8">
        <f>'ICP-MS Results'!CK15</f>
        <v>-4.6429223123103701E-3</v>
      </c>
      <c r="AM18" s="8">
        <f>'ICP-MS Results'!CM15</f>
        <v>-0.17181898702141801</v>
      </c>
      <c r="AN18" s="8">
        <f>'ICP-MS Results'!CO15</f>
        <v>-1.8073283067756001E-2</v>
      </c>
      <c r="AO18" s="8">
        <f>'ICP-MS Results'!CQ15</f>
        <v>-2.02711329826132E-2</v>
      </c>
      <c r="AP18" s="8">
        <f>'ICP-MS Results'!CS15</f>
        <v>3.2656966975356701E-3</v>
      </c>
      <c r="AQ18" s="8">
        <f>'ICP-MS Results'!CU15</f>
        <v>-0.165374471069407</v>
      </c>
      <c r="AR18" s="8">
        <f>'ICP-MS Results'!CW15</f>
        <v>-8.4701077030172097E-3</v>
      </c>
      <c r="AS18" s="8">
        <f>'ICP-MS Results'!CY15</f>
        <v>-2.3886676548817501E-2</v>
      </c>
      <c r="AT18" s="8">
        <f>'ICP-MS Results'!DA15</f>
        <v>-2.0462529060991198E-2</v>
      </c>
      <c r="AU18" s="8">
        <f>'ICP-MS Results'!DC15</f>
        <v>-1.00245260594775E-2</v>
      </c>
      <c r="AV18" s="8">
        <f>'ICP-MS Results'!DE15</f>
        <v>-1.39197590885987E-2</v>
      </c>
      <c r="AW18" s="8">
        <f>'ICP-MS Results'!DG15</f>
        <v>-1.48722618976146E-2</v>
      </c>
      <c r="AX18" s="8">
        <f>'ICP-MS Results'!DI15</f>
        <v>-2.0494334685221799E-2</v>
      </c>
      <c r="AY18" s="8">
        <f>'ICP-MS Results'!DK15</f>
        <v>-1.5876073621161502E-2</v>
      </c>
      <c r="AZ18" s="8">
        <f>'ICP-MS Results'!DM15</f>
        <v>-7.7051198465393498E-3</v>
      </c>
      <c r="BA18" s="8">
        <f>'ICP-MS Results'!DO15</f>
        <v>-1.1085290049601499E-3</v>
      </c>
      <c r="BB18" s="8">
        <f>'ICP-MS Results'!DQ15</f>
        <v>-0.19766391661435201</v>
      </c>
      <c r="BC18" s="8">
        <f>'ICP-MS Results'!DS15</f>
        <v>2.1224393134617499E-3</v>
      </c>
      <c r="BD18" s="8">
        <f>'ICP-MS Results'!DU15</f>
        <v>2.2337006122794802E-2</v>
      </c>
      <c r="BE18" s="8">
        <f>'ICP-MS Results'!DW15</f>
        <v>33.371368670618203</v>
      </c>
      <c r="BF18" s="8">
        <f>'ICP-MS Results'!DY15</f>
        <v>-0.169570171150978</v>
      </c>
      <c r="BG18" s="8">
        <f>'ICP-MS Results'!EA15</f>
        <v>1.3977625000854E-2</v>
      </c>
      <c r="BH18" s="8">
        <f>'ICP-MS Results'!EC15</f>
        <v>-4.9415125115190299E-2</v>
      </c>
      <c r="BI18" s="8">
        <f>'ICP-MS Results'!EE15</f>
        <v>-1.1314546785348999E-2</v>
      </c>
      <c r="BJ18" s="14">
        <f>'ICP-MS Results'!EF15</f>
        <v>104.191206173081</v>
      </c>
      <c r="BK18" s="14">
        <f>'ICP-MS Results'!EG15</f>
        <v>124.66013256178</v>
      </c>
      <c r="BL18" s="14">
        <f>'ICP-MS Results'!EH15</f>
        <v>104.24198000549499</v>
      </c>
    </row>
    <row r="19" spans="1:64" x14ac:dyDescent="0.25">
      <c r="A19" s="8" t="s">
        <v>176</v>
      </c>
      <c r="C19" s="8" t="str">
        <f>IF(C18&lt;'Cal Summary'!B$7,"ND",'GEY Calc'!C18)</f>
        <v>ND</v>
      </c>
      <c r="D19" s="8">
        <f>IF(D18&lt;'Cal Summary'!D$7,"ND",'GEY Calc'!D18)</f>
        <v>2.5054570488348402E-2</v>
      </c>
      <c r="E19" s="8" t="str">
        <f>IF(E18&lt;'Cal Summary'!G$7,"ND",'GEY Calc'!E18)</f>
        <v>ND</v>
      </c>
      <c r="F19" s="8" t="str">
        <f>IF(F18&lt;'Cal Summary'!J$7,"ND",'GEY Calc'!F18)</f>
        <v>ND</v>
      </c>
      <c r="G19" s="8" t="str">
        <f>IF(G18&lt;'Cal Summary'!M$7,"ND",'GEY Calc'!G18)</f>
        <v>ND</v>
      </c>
      <c r="H19" s="8" t="str">
        <f>IF(H18&lt;'Cal Summary'!N$7,"ND",'GEY Calc'!H18)</f>
        <v>ND</v>
      </c>
      <c r="I19" s="8" t="str">
        <f>IF(I18&lt;'Cal Summary'!P$7,"ND",'GEY Calc'!I18)</f>
        <v>ND</v>
      </c>
      <c r="J19" s="8" t="str">
        <f>IF(J18&lt;'Cal Summary'!Z$7,"ND",'GEY Calc'!J18)</f>
        <v>ND</v>
      </c>
      <c r="K19" s="8">
        <f>IF(K18&lt;'Cal Summary'!AB$7,"ND",'GEY Calc'!K18)</f>
        <v>9.5911208627979999E-2</v>
      </c>
      <c r="L19" s="8" t="str">
        <f>IF(L18&lt;'Cal Summary'!AD$7,"ND",'GEY Calc'!L18)</f>
        <v>ND</v>
      </c>
      <c r="M19" s="8" t="str">
        <f>IF(M18&lt;'Cal Summary'!AF$7,"ND",'GEY Calc'!M18)</f>
        <v>ND</v>
      </c>
      <c r="N19" s="8" t="str">
        <f>IF(N18&lt;'Cal Summary'!AH$7,"ND",'GEY Calc'!N18)</f>
        <v>ND</v>
      </c>
      <c r="O19" s="8" t="str">
        <f>IF(O18&lt;'Cal Summary'!AK$7,"ND",'GEY Calc'!O18)</f>
        <v>ND</v>
      </c>
      <c r="P19" s="8" t="str">
        <f>IF(P18&lt;'Cal Summary'!AM$7,"ND",'GEY Calc'!P18)</f>
        <v>ND</v>
      </c>
      <c r="Q19" s="8">
        <f>IF(Q18&lt;'Cal Summary'!AO$7,"ND",'GEY Calc'!Q18)</f>
        <v>0.33856598976930902</v>
      </c>
      <c r="R19" s="8" t="str">
        <f>IF(R18&lt;'Cal Summary'!AQ$7,"ND",'GEY Calc'!R18)</f>
        <v>ND</v>
      </c>
      <c r="S19" s="8">
        <f>IF(S18&lt;'Cal Summary'!AS$7,"ND",'GEY Calc'!S18)</f>
        <v>0.44480505410298199</v>
      </c>
      <c r="T19" s="8" t="str">
        <f>IF(T18&lt;'Cal Summary'!AU$7,"ND",'GEY Calc'!T18)</f>
        <v>ND</v>
      </c>
      <c r="U19" s="8" t="str">
        <f>IF(U18&lt;'Cal Summary'!AW$7,"ND",'GEY Calc'!U18)</f>
        <v>ND</v>
      </c>
      <c r="V19" s="8" t="str">
        <f>IF(V18&lt;'Cal Summary'!AY$7,"ND",'GEY Calc'!V18)</f>
        <v>ND</v>
      </c>
      <c r="W19" s="8" t="str">
        <f>IF(W18&lt;'Cal Summary'!BC$7,"ND",'GEY Calc'!W18)</f>
        <v>ND</v>
      </c>
      <c r="X19" s="8" t="str">
        <f>IF(X18&lt;'Cal Summary'!BE$7,"ND",'GEY Calc'!X18)</f>
        <v>ND</v>
      </c>
      <c r="Y19" s="8" t="str">
        <f>IF(Y18&lt;'Cal Summary'!BG$7,"ND",'GEY Calc'!Y18)</f>
        <v>ND</v>
      </c>
      <c r="Z19" s="8" t="str">
        <f>IF(Z18&lt;'Cal Summary'!BJ$7,"ND",'GEY Calc'!Z18)</f>
        <v>ND</v>
      </c>
      <c r="AA19" s="8" t="str">
        <f>IF(AA18&lt;'Cal Summary'!BL$7,"ND",'GEY Calc'!AA18)</f>
        <v>ND</v>
      </c>
      <c r="AB19" s="8">
        <f>IF(AB18&lt;'Cal Summary'!BN$7,"ND",'GEY Calc'!AB18)</f>
        <v>0.119530577536725</v>
      </c>
      <c r="AC19" s="8" t="str">
        <f>IF(AC18&lt;'Cal Summary'!BP$7,"ND",'GEY Calc'!AC18)</f>
        <v>ND</v>
      </c>
      <c r="AD19" s="8" t="str">
        <f>IF(AD18&lt;'Cal Summary'!BQ$7,"ND",'GEY Calc'!AD18)</f>
        <v>ND</v>
      </c>
      <c r="AE19" s="8" t="str">
        <f>IF(AE18&lt;'Cal Summary'!BT$7,"ND",'GEY Calc'!AE18)</f>
        <v>ND</v>
      </c>
      <c r="AF19" s="8">
        <f>IF(AF18&lt;'Cal Summary'!BV$7,"ND",'GEY Calc'!AF18)</f>
        <v>7.1284244897734397E-2</v>
      </c>
      <c r="AG19" s="8">
        <f>IF(AG18&lt;'Cal Summary'!BX$7,"ND",'GEY Calc'!AG18)</f>
        <v>0.16909861259915199</v>
      </c>
      <c r="AH19" s="8" t="str">
        <f>IF(AH18&lt;'Cal Summary'!BZ$7,"ND",'GEY Calc'!AH18)</f>
        <v>ND</v>
      </c>
      <c r="AI19" s="8" t="str">
        <f>IF(AI18&lt;'Cal Summary'!CB$7,"ND",'GEY Calc'!AI18)</f>
        <v>ND</v>
      </c>
      <c r="AJ19" s="8">
        <f>IF(AJ18&lt;'Cal Summary'!CC$7,"ND",'GEY Calc'!AJ18)</f>
        <v>0.121274463158783</v>
      </c>
      <c r="AK19" s="8" t="str">
        <f>IF(AK18&lt;'Cal Summary'!CF$7,"ND",'GEY Calc'!AK18)</f>
        <v>ND</v>
      </c>
      <c r="AL19" s="8" t="str">
        <f>IF(AL18&lt;'Cal Summary'!CH$7,"ND",'GEY Calc'!AL18)</f>
        <v>ND</v>
      </c>
      <c r="AM19" s="8" t="str">
        <f>IF(AM18&lt;'Cal Summary'!CJ$7,"ND",'GEY Calc'!AM18)</f>
        <v>ND</v>
      </c>
      <c r="AN19" s="8" t="str">
        <f>IF(AN18&lt;'Cal Summary'!CL$7,"ND",'GEY Calc'!AN18)</f>
        <v>ND</v>
      </c>
      <c r="AO19" s="8" t="str">
        <f>IF(AO18&lt;'Cal Summary'!CN$7,"ND",'GEY Calc'!AO18)</f>
        <v>ND</v>
      </c>
      <c r="AP19" s="8" t="str">
        <f>IF(AP18&lt;'Cal Summary'!CP$7,"ND",'GEY Calc'!AP18)</f>
        <v>ND</v>
      </c>
      <c r="AQ19" s="8" t="str">
        <f>IF(AQ18&lt;'Cal Summary'!CR$7,"ND",'GEY Calc'!AQ18)</f>
        <v>ND</v>
      </c>
      <c r="AR19" s="8" t="str">
        <f>IF(AR18&lt;'Cal Summary'!CT$7,"ND",'GEY Calc'!AR18)</f>
        <v>ND</v>
      </c>
      <c r="AS19" s="8" t="str">
        <f>IF(AS18&lt;'Cal Summary'!CV$7,"ND",'GEY Calc'!AS18)</f>
        <v>ND</v>
      </c>
      <c r="AT19" s="8" t="str">
        <f>IF(AT18&lt;'Cal Summary'!CX$7,"ND",'GEY Calc'!AT18)</f>
        <v>ND</v>
      </c>
      <c r="AU19" s="8" t="str">
        <f>IF(AU18&lt;'Cal Summary'!CZ$7,"ND",'GEY Calc'!AU18)</f>
        <v>ND</v>
      </c>
      <c r="AV19" s="8" t="str">
        <f>IF(AV18&lt;'Cal Summary'!DB$7,"ND",'GEY Calc'!AV18)</f>
        <v>ND</v>
      </c>
      <c r="AW19" s="8" t="str">
        <f>IF(AW18&lt;'Cal Summary'!DD$7,"ND",'GEY Calc'!AW18)</f>
        <v>ND</v>
      </c>
      <c r="AX19" s="8" t="str">
        <f>IF(AX18&lt;'Cal Summary'!DF$7,"ND",'GEY Calc'!AX18)</f>
        <v>ND</v>
      </c>
      <c r="AY19" s="8" t="str">
        <f>IF(AY18&lt;'Cal Summary'!DH$7,"ND",'GEY Calc'!AY18)</f>
        <v>ND</v>
      </c>
      <c r="AZ19" s="8" t="str">
        <f>IF(AZ18&lt;'Cal Summary'!DJ$7,"ND",'GEY Calc'!AZ18)</f>
        <v>ND</v>
      </c>
      <c r="BA19" s="8" t="str">
        <f>IF(BA18&lt;'Cal Summary'!DL$7,"ND",'GEY Calc'!BA18)</f>
        <v>ND</v>
      </c>
      <c r="BB19" s="8" t="str">
        <f>IF(BB18&lt;'Cal Summary'!DN$7,"ND",'GEY Calc'!BB18)</f>
        <v>ND</v>
      </c>
      <c r="BC19" s="8" t="str">
        <f>IF(BC18&lt;'Cal Summary'!DP$7,"ND",'GEY Calc'!BC18)</f>
        <v>ND</v>
      </c>
      <c r="BD19" s="8" t="str">
        <f>IF(BD18&lt;'Cal Summary'!DR$7,"ND",'GEY Calc'!BD18)</f>
        <v>ND</v>
      </c>
      <c r="BE19" s="8">
        <f>IF(BE18&lt;'Cal Summary'!DT$7,"ND",'GEY Calc'!BE18)</f>
        <v>33.371368670618203</v>
      </c>
      <c r="BF19" s="8" t="str">
        <f>IF(BF18&lt;'Cal Summary'!DV$7,"ND",'GEY Calc'!BF18)</f>
        <v>ND</v>
      </c>
      <c r="BG19" s="8">
        <f>IF(BG18&lt;'Cal Summary'!DX$7,"ND",'GEY Calc'!BG18)</f>
        <v>1.3977625000854E-2</v>
      </c>
      <c r="BH19" s="8" t="str">
        <f>IF(BH18&lt;'Cal Summary'!DZ$7,"ND",'GEY Calc'!BH18)</f>
        <v>ND</v>
      </c>
      <c r="BI19" s="8" t="str">
        <f>IF(BI18&lt;'Cal Summary'!EB$7,"ND",'GEY Calc'!BI18)</f>
        <v>ND</v>
      </c>
      <c r="BJ19" s="14"/>
      <c r="BK19" s="14"/>
      <c r="BL19" s="14"/>
    </row>
    <row r="20" spans="1:64" x14ac:dyDescent="0.25">
      <c r="A20" s="8" t="s">
        <v>177</v>
      </c>
      <c r="C20" s="8" t="str">
        <f>IF(C19="ND","ND",C19*$B$18)</f>
        <v>ND</v>
      </c>
      <c r="D20" s="8">
        <f t="shared" ref="D20" si="60">IF(D19="ND","ND",D19*$B$18)</f>
        <v>250.54570488348401</v>
      </c>
      <c r="E20" s="8" t="str">
        <f t="shared" ref="E20" si="61">IF(E19="ND","ND",E19*$B$18)</f>
        <v>ND</v>
      </c>
      <c r="F20" s="8" t="str">
        <f t="shared" ref="F20" si="62">IF(F19="ND","ND",F19*$B$18)</f>
        <v>ND</v>
      </c>
      <c r="G20" s="8" t="str">
        <f t="shared" ref="G20:H20" si="63">IF(G19="ND","ND",G19*$B$18)</f>
        <v>ND</v>
      </c>
      <c r="H20" s="8" t="str">
        <f t="shared" si="63"/>
        <v>ND</v>
      </c>
      <c r="I20" s="8" t="str">
        <f t="shared" ref="I20" si="64">IF(I19="ND","ND",I19*$B$18)</f>
        <v>ND</v>
      </c>
      <c r="J20" s="8" t="str">
        <f t="shared" ref="J20" si="65">IF(J19="ND","ND",J19*$B$18)</f>
        <v>ND</v>
      </c>
      <c r="K20" s="8">
        <f t="shared" ref="K20" si="66">IF(K19="ND","ND",K19*$B$18)</f>
        <v>959.1120862798</v>
      </c>
      <c r="L20" s="8" t="str">
        <f t="shared" ref="L20" si="67">IF(L19="ND","ND",L19*$B$18)</f>
        <v>ND</v>
      </c>
      <c r="M20" s="8" t="str">
        <f t="shared" ref="M20" si="68">IF(M19="ND","ND",M19*$B$18)</f>
        <v>ND</v>
      </c>
      <c r="N20" s="8" t="str">
        <f t="shared" ref="N20" si="69">IF(N19="ND","ND",N19*$B$18)</f>
        <v>ND</v>
      </c>
      <c r="O20" s="8" t="str">
        <f t="shared" ref="O20" si="70">IF(O19="ND","ND",O19*$B$18)</f>
        <v>ND</v>
      </c>
      <c r="P20" s="8" t="str">
        <f t="shared" ref="P20" si="71">IF(P19="ND","ND",P19*$B$18)</f>
        <v>ND</v>
      </c>
      <c r="Q20" s="8">
        <f t="shared" ref="Q20" si="72">IF(Q19="ND","ND",Q19*$B$18)</f>
        <v>3385.65989769309</v>
      </c>
      <c r="R20" s="8" t="str">
        <f t="shared" ref="R20" si="73">IF(R19="ND","ND",R19*$B$18)</f>
        <v>ND</v>
      </c>
      <c r="S20" s="8">
        <f t="shared" ref="S20" si="74">IF(S19="ND","ND",S19*$B$18)</f>
        <v>4448.0505410298201</v>
      </c>
      <c r="T20" s="8" t="str">
        <f t="shared" ref="T20" si="75">IF(T19="ND","ND",T19*$B$18)</f>
        <v>ND</v>
      </c>
      <c r="U20" s="8" t="str">
        <f t="shared" ref="U20" si="76">IF(U19="ND","ND",U19*$B$18)</f>
        <v>ND</v>
      </c>
      <c r="V20" s="8" t="str">
        <f t="shared" ref="V20" si="77">IF(V19="ND","ND",V19*$B$18)</f>
        <v>ND</v>
      </c>
      <c r="W20" s="8" t="str">
        <f t="shared" ref="W20" si="78">IF(W19="ND","ND",W19*$B$18)</f>
        <v>ND</v>
      </c>
      <c r="X20" s="8" t="str">
        <f t="shared" ref="X20" si="79">IF(X19="ND","ND",X19*$B$18)</f>
        <v>ND</v>
      </c>
      <c r="Y20" s="8" t="str">
        <f t="shared" ref="Y20" si="80">IF(Y19="ND","ND",Y19*$B$18)</f>
        <v>ND</v>
      </c>
      <c r="Z20" s="8" t="str">
        <f t="shared" ref="Z20" si="81">IF(Z19="ND","ND",Z19*$B$18)</f>
        <v>ND</v>
      </c>
      <c r="AA20" s="8" t="str">
        <f t="shared" ref="AA20" si="82">IF(AA19="ND","ND",AA19*$B$18)</f>
        <v>ND</v>
      </c>
      <c r="AB20" s="8">
        <f t="shared" ref="AB20" si="83">IF(AB19="ND","ND",AB19*$B$18)</f>
        <v>1195.3057753672499</v>
      </c>
      <c r="AC20" s="8" t="str">
        <f t="shared" ref="AC20" si="84">IF(AC19="ND","ND",AC19*$B$18)</f>
        <v>ND</v>
      </c>
      <c r="AD20" s="8" t="str">
        <f t="shared" ref="AD20" si="85">IF(AD19="ND","ND",AD19*$B$18)</f>
        <v>ND</v>
      </c>
      <c r="AE20" s="8" t="str">
        <f t="shared" ref="AE20" si="86">IF(AE19="ND","ND",AE19*$B$18)</f>
        <v>ND</v>
      </c>
      <c r="AF20" s="8">
        <f t="shared" ref="AF20" si="87">IF(AF19="ND","ND",AF19*$B$18)</f>
        <v>712.84244897734402</v>
      </c>
      <c r="AG20" s="8">
        <f t="shared" ref="AG20" si="88">IF(AG19="ND","ND",AG19*$B$18)</f>
        <v>1690.9861259915199</v>
      </c>
      <c r="AH20" s="8" t="str">
        <f t="shared" ref="AH20" si="89">IF(AH19="ND","ND",AH19*$B$18)</f>
        <v>ND</v>
      </c>
      <c r="AI20" s="8" t="str">
        <f t="shared" ref="AI20" si="90">IF(AI19="ND","ND",AI19*$B$18)</f>
        <v>ND</v>
      </c>
      <c r="AJ20" s="8">
        <f t="shared" ref="AJ20" si="91">IF(AJ19="ND","ND",AJ19*$B$18)</f>
        <v>1212.7446315878301</v>
      </c>
      <c r="AK20" s="8" t="str">
        <f t="shared" ref="AK20" si="92">IF(AK19="ND","ND",AK19*$B$18)</f>
        <v>ND</v>
      </c>
      <c r="AL20" s="8" t="str">
        <f t="shared" ref="AL20" si="93">IF(AL19="ND","ND",AL19*$B$18)</f>
        <v>ND</v>
      </c>
      <c r="AM20" s="8" t="str">
        <f t="shared" ref="AM20" si="94">IF(AM19="ND","ND",AM19*$B$18)</f>
        <v>ND</v>
      </c>
      <c r="AN20" s="8" t="str">
        <f t="shared" ref="AN20" si="95">IF(AN19="ND","ND",AN19*$B$18)</f>
        <v>ND</v>
      </c>
      <c r="AO20" s="8" t="str">
        <f t="shared" ref="AO20" si="96">IF(AO19="ND","ND",AO19*$B$18)</f>
        <v>ND</v>
      </c>
      <c r="AP20" s="8" t="str">
        <f t="shared" ref="AP20" si="97">IF(AP19="ND","ND",AP19*$B$18)</f>
        <v>ND</v>
      </c>
      <c r="AQ20" s="8" t="str">
        <f t="shared" ref="AQ20" si="98">IF(AQ19="ND","ND",AQ19*$B$18)</f>
        <v>ND</v>
      </c>
      <c r="AR20" s="8" t="str">
        <f t="shared" ref="AR20" si="99">IF(AR19="ND","ND",AR19*$B$18)</f>
        <v>ND</v>
      </c>
      <c r="AS20" s="8" t="str">
        <f t="shared" ref="AS20" si="100">IF(AS19="ND","ND",AS19*$B$18)</f>
        <v>ND</v>
      </c>
      <c r="AT20" s="8" t="str">
        <f t="shared" ref="AT20" si="101">IF(AT19="ND","ND",AT19*$B$18)</f>
        <v>ND</v>
      </c>
      <c r="AU20" s="8" t="str">
        <f t="shared" ref="AU20" si="102">IF(AU19="ND","ND",AU19*$B$18)</f>
        <v>ND</v>
      </c>
      <c r="AV20" s="8" t="str">
        <f t="shared" ref="AV20" si="103">IF(AV19="ND","ND",AV19*$B$18)</f>
        <v>ND</v>
      </c>
      <c r="AW20" s="8" t="str">
        <f t="shared" ref="AW20" si="104">IF(AW19="ND","ND",AW19*$B$18)</f>
        <v>ND</v>
      </c>
      <c r="AX20" s="8" t="str">
        <f t="shared" ref="AX20" si="105">IF(AX19="ND","ND",AX19*$B$18)</f>
        <v>ND</v>
      </c>
      <c r="AY20" s="8" t="str">
        <f t="shared" ref="AY20" si="106">IF(AY19="ND","ND",AY19*$B$18)</f>
        <v>ND</v>
      </c>
      <c r="AZ20" s="8" t="str">
        <f t="shared" ref="AZ20" si="107">IF(AZ19="ND","ND",AZ19*$B$18)</f>
        <v>ND</v>
      </c>
      <c r="BA20" s="8" t="str">
        <f t="shared" ref="BA20" si="108">IF(BA19="ND","ND",BA19*$B$18)</f>
        <v>ND</v>
      </c>
      <c r="BB20" s="8" t="str">
        <f t="shared" ref="BB20" si="109">IF(BB19="ND","ND",BB19*$B$18)</f>
        <v>ND</v>
      </c>
      <c r="BC20" s="8" t="str">
        <f t="shared" ref="BC20" si="110">IF(BC19="ND","ND",BC19*$B$18)</f>
        <v>ND</v>
      </c>
      <c r="BD20" s="8" t="str">
        <f t="shared" ref="BD20" si="111">IF(BD19="ND","ND",BD19*$B$18)</f>
        <v>ND</v>
      </c>
      <c r="BE20" s="8">
        <f t="shared" ref="BE20" si="112">IF(BE19="ND","ND",BE19*$B$18)</f>
        <v>333713.68670618202</v>
      </c>
      <c r="BF20" s="8" t="str">
        <f t="shared" ref="BF20" si="113">IF(BF19="ND","ND",BF19*$B$18)</f>
        <v>ND</v>
      </c>
      <c r="BG20" s="8">
        <f t="shared" ref="BG20" si="114">IF(BG19="ND","ND",BG19*$B$18)</f>
        <v>139.77625000853999</v>
      </c>
      <c r="BH20" s="8" t="str">
        <f t="shared" ref="BH20" si="115">IF(BH19="ND","ND",BH19*$B$18)</f>
        <v>ND</v>
      </c>
      <c r="BI20" s="8" t="str">
        <f t="shared" ref="BI20" si="116">IF(BI19="ND","ND",BI19*$B$18)</f>
        <v>ND</v>
      </c>
      <c r="BJ20" s="14"/>
      <c r="BK20" s="14"/>
      <c r="BL20" s="14"/>
    </row>
    <row r="21" spans="1:64" x14ac:dyDescent="0.25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14"/>
      <c r="BK21" s="14"/>
      <c r="BL21" s="14"/>
    </row>
    <row r="22" spans="1:64" x14ac:dyDescent="0.25">
      <c r="A22" t="str">
        <f>'ICP-MS Results'!C16</f>
        <v>GY2-032-B  1000x</v>
      </c>
      <c r="B22" t="str">
        <f>'ICP-MS Results'!D16</f>
        <v>1000</v>
      </c>
      <c r="C22" s="8">
        <f>'ICP-MS Results'!E16</f>
        <v>-0.17530682797765401</v>
      </c>
      <c r="D22" s="8">
        <f>'ICP-MS Results'!G16</f>
        <v>2.04845944610503E-2</v>
      </c>
      <c r="E22" s="8">
        <f>'ICP-MS Results'!J16</f>
        <v>-7.7943781344085403</v>
      </c>
      <c r="F22" s="8">
        <f>'ICP-MS Results'!M16</f>
        <v>-20.269448041857899</v>
      </c>
      <c r="G22" s="8">
        <f>'ICP-MS Results'!P16</f>
        <v>-1.3893944106523199</v>
      </c>
      <c r="H22" s="8">
        <f>'ICP-MS Results'!Q16</f>
        <v>3.7098384907995499</v>
      </c>
      <c r="I22" s="8">
        <f>'ICP-MS Results'!S16</f>
        <v>-5.1169729190824098</v>
      </c>
      <c r="J22" s="8">
        <f>'ICP-MS Results'!AC16</f>
        <v>-7.9431429761746206E-2</v>
      </c>
      <c r="K22" s="8">
        <f>'ICP-MS Results'!AE16</f>
        <v>-1.7605449511387299E-2</v>
      </c>
      <c r="L22" s="8">
        <f>'ICP-MS Results'!AG16</f>
        <v>-0.1779787850573</v>
      </c>
      <c r="M22" s="8">
        <f>'ICP-MS Results'!AI16</f>
        <v>-0.215113777877351</v>
      </c>
      <c r="N22" s="8">
        <f>'ICP-MS Results'!AK16</f>
        <v>-3.6820471157361097E-2</v>
      </c>
      <c r="O22" s="8">
        <f>'ICP-MS Results'!AN16</f>
        <v>-5.12874604763494</v>
      </c>
      <c r="P22" s="8">
        <f>'ICP-MS Results'!AP16</f>
        <v>2.5950353276667497E-4</v>
      </c>
      <c r="Q22" s="8">
        <f>'ICP-MS Results'!AR16</f>
        <v>0.267673900850741</v>
      </c>
      <c r="R22" s="8">
        <f>'ICP-MS Results'!AT16</f>
        <v>-4.5616667881275601E-2</v>
      </c>
      <c r="S22" s="8">
        <f>'ICP-MS Results'!AV16</f>
        <v>0.39920337612144702</v>
      </c>
      <c r="T22" s="8">
        <f>'ICP-MS Results'!AX16</f>
        <v>-1.08001628475917E-2</v>
      </c>
      <c r="U22" s="8">
        <f>'ICP-MS Results'!AZ16</f>
        <v>-2.0786885795795299E-2</v>
      </c>
      <c r="V22" s="8">
        <f>'ICP-MS Results'!BB16</f>
        <v>-3.6334533967784403E-2</v>
      </c>
      <c r="W22" s="8">
        <f>'ICP-MS Results'!BF16</f>
        <v>-8.4639142211632601E-2</v>
      </c>
      <c r="X22" s="8">
        <f>'ICP-MS Results'!BH16</f>
        <v>-4.1722779813750597</v>
      </c>
      <c r="Y22" s="8">
        <f>'ICP-MS Results'!BJ16</f>
        <v>-11.879677805236801</v>
      </c>
      <c r="Z22" s="8">
        <f>'ICP-MS Results'!BM16</f>
        <v>-1.79625262113784</v>
      </c>
      <c r="AA22" s="8">
        <f>'ICP-MS Results'!BO16</f>
        <v>-4.7779201332126799E-2</v>
      </c>
      <c r="AB22" s="8">
        <f>'ICP-MS Results'!BQ16</f>
        <v>5.7930915537400499E-2</v>
      </c>
      <c r="AC22" s="8">
        <f>'ICP-MS Results'!BS16</f>
        <v>-1.3652920092131199E-2</v>
      </c>
      <c r="AD22" s="8">
        <f>'ICP-MS Results'!BT16</f>
        <v>-3.5926979022552298E-2</v>
      </c>
      <c r="AE22" s="8">
        <f>'ICP-MS Results'!BW16</f>
        <v>-1.12050456806208E-2</v>
      </c>
      <c r="AF22" s="8">
        <f>'ICP-MS Results'!BY16</f>
        <v>3.1902163979436599E-2</v>
      </c>
      <c r="AG22" s="8">
        <f>'ICP-MS Results'!CA16</f>
        <v>5.8781729957568703E-2</v>
      </c>
      <c r="AH22" s="8">
        <f>'ICP-MS Results'!CC16</f>
        <v>-0.22740261641278101</v>
      </c>
      <c r="AI22" s="8">
        <f>'ICP-MS Results'!CE16</f>
        <v>-1.7215025118206599E-2</v>
      </c>
      <c r="AJ22" s="8">
        <f>'ICP-MS Results'!CF16</f>
        <v>2.2566090385357101E-2</v>
      </c>
      <c r="AK22" s="8">
        <f>'ICP-MS Results'!CI16</f>
        <v>-0.47319746191954598</v>
      </c>
      <c r="AL22" s="8">
        <f>'ICP-MS Results'!CK16</f>
        <v>-1.9275235074581201E-2</v>
      </c>
      <c r="AM22" s="8">
        <f>'ICP-MS Results'!CM16</f>
        <v>-0.16896492861104101</v>
      </c>
      <c r="AN22" s="8">
        <f>'ICP-MS Results'!CO16</f>
        <v>-1.7291312116331298E-2</v>
      </c>
      <c r="AO22" s="8">
        <f>'ICP-MS Results'!CQ16</f>
        <v>-2.4855116508424899E-2</v>
      </c>
      <c r="AP22" s="8">
        <f>'ICP-MS Results'!CS16</f>
        <v>4.3491617546354798E-3</v>
      </c>
      <c r="AQ22" s="8">
        <f>'ICP-MS Results'!CU16</f>
        <v>-0.17218074826979701</v>
      </c>
      <c r="AR22" s="8">
        <f>'ICP-MS Results'!CW16</f>
        <v>-8.8168751610660304E-3</v>
      </c>
      <c r="AS22" s="8">
        <f>'ICP-MS Results'!CY16</f>
        <v>-2.38412483499683E-2</v>
      </c>
      <c r="AT22" s="8">
        <f>'ICP-MS Results'!DA16</f>
        <v>-2.3269005022056501E-2</v>
      </c>
      <c r="AU22" s="8">
        <f>'ICP-MS Results'!DC16</f>
        <v>-8.1438946684874204E-3</v>
      </c>
      <c r="AV22" s="8">
        <f>'ICP-MS Results'!DE16</f>
        <v>-1.38756839411261E-2</v>
      </c>
      <c r="AW22" s="8">
        <f>'ICP-MS Results'!DG16</f>
        <v>-1.37724492338479E-2</v>
      </c>
      <c r="AX22" s="8">
        <f>'ICP-MS Results'!DI16</f>
        <v>-2.1267303830584099E-2</v>
      </c>
      <c r="AY22" s="8">
        <f>'ICP-MS Results'!DK16</f>
        <v>-1.83107039360902E-2</v>
      </c>
      <c r="AZ22" s="8">
        <f>'ICP-MS Results'!DM16</f>
        <v>-9.8561640598419601E-3</v>
      </c>
      <c r="BA22" s="8">
        <f>'ICP-MS Results'!DO16</f>
        <v>-5.3371219481054303E-3</v>
      </c>
      <c r="BB22" s="8">
        <f>'ICP-MS Results'!DQ16</f>
        <v>-0.27289298420973501</v>
      </c>
      <c r="BC22" s="8">
        <f>'ICP-MS Results'!DS16</f>
        <v>-2.0560389943940099E-3</v>
      </c>
      <c r="BD22" s="8">
        <f>'ICP-MS Results'!DU16</f>
        <v>3.2054811092777899E-2</v>
      </c>
      <c r="BE22" s="8">
        <f>'ICP-MS Results'!DW16</f>
        <v>7.0181268895819304</v>
      </c>
      <c r="BF22" s="8">
        <f>'ICP-MS Results'!DY16</f>
        <v>-0.17045198515697099</v>
      </c>
      <c r="BG22" s="8">
        <f>'ICP-MS Results'!EA16</f>
        <v>1.5926086064434401E-2</v>
      </c>
      <c r="BH22" s="8">
        <f>'ICP-MS Results'!EC16</f>
        <v>-4.92151479535516E-2</v>
      </c>
      <c r="BI22" s="8">
        <f>'ICP-MS Results'!EE16</f>
        <v>-1.14022327556159E-2</v>
      </c>
      <c r="BJ22" s="14">
        <f>'ICP-MS Results'!EF16</f>
        <v>101.038471486099</v>
      </c>
      <c r="BK22" s="14">
        <f>'ICP-MS Results'!EG16</f>
        <v>116.703155479465</v>
      </c>
      <c r="BL22" s="14">
        <f>'ICP-MS Results'!EH16</f>
        <v>102.650129714942</v>
      </c>
    </row>
    <row r="23" spans="1:64" x14ac:dyDescent="0.25">
      <c r="A23" s="8" t="s">
        <v>176</v>
      </c>
      <c r="C23" s="8" t="str">
        <f>IF(C22&lt;'Cal Summary'!B$7,"ND",'GEY Calc'!C22)</f>
        <v>ND</v>
      </c>
      <c r="D23" s="8">
        <f>IF(D22&lt;'Cal Summary'!D$7,"ND",'GEY Calc'!D22)</f>
        <v>2.04845944610503E-2</v>
      </c>
      <c r="E23" s="8" t="str">
        <f>IF(E22&lt;'Cal Summary'!G$7,"ND",'GEY Calc'!E22)</f>
        <v>ND</v>
      </c>
      <c r="F23" s="8" t="str">
        <f>IF(F22&lt;'Cal Summary'!J$7,"ND",'GEY Calc'!F22)</f>
        <v>ND</v>
      </c>
      <c r="G23" s="8" t="str">
        <f>IF(G22&lt;'Cal Summary'!M$7,"ND",'GEY Calc'!G22)</f>
        <v>ND</v>
      </c>
      <c r="H23" s="8" t="str">
        <f>IF(H22&lt;'Cal Summary'!N$7,"ND",'GEY Calc'!H22)</f>
        <v>ND</v>
      </c>
      <c r="I23" s="8" t="str">
        <f>IF(I22&lt;'Cal Summary'!P$7,"ND",'GEY Calc'!I22)</f>
        <v>ND</v>
      </c>
      <c r="J23" s="8" t="str">
        <f>IF(J22&lt;'Cal Summary'!Z$7,"ND",'GEY Calc'!J22)</f>
        <v>ND</v>
      </c>
      <c r="K23" s="8" t="str">
        <f>IF(K22&lt;'Cal Summary'!AB$7,"ND",'GEY Calc'!K22)</f>
        <v>ND</v>
      </c>
      <c r="L23" s="8" t="str">
        <f>IF(L22&lt;'Cal Summary'!AD$7,"ND",'GEY Calc'!L22)</f>
        <v>ND</v>
      </c>
      <c r="M23" s="8" t="str">
        <f>IF(M22&lt;'Cal Summary'!AF$7,"ND",'GEY Calc'!M22)</f>
        <v>ND</v>
      </c>
      <c r="N23" s="8" t="str">
        <f>IF(N22&lt;'Cal Summary'!AH$7,"ND",'GEY Calc'!N22)</f>
        <v>ND</v>
      </c>
      <c r="O23" s="8" t="str">
        <f>IF(O22&lt;'Cal Summary'!AK$7,"ND",'GEY Calc'!O22)</f>
        <v>ND</v>
      </c>
      <c r="P23" s="8" t="str">
        <f>IF(P22&lt;'Cal Summary'!AM$7,"ND",'GEY Calc'!P22)</f>
        <v>ND</v>
      </c>
      <c r="Q23" s="8">
        <f>IF(Q22&lt;'Cal Summary'!AO$7,"ND",'GEY Calc'!Q22)</f>
        <v>0.267673900850741</v>
      </c>
      <c r="R23" s="8" t="str">
        <f>IF(R22&lt;'Cal Summary'!AQ$7,"ND",'GEY Calc'!R22)</f>
        <v>ND</v>
      </c>
      <c r="S23" s="8">
        <f>IF(S22&lt;'Cal Summary'!AS$7,"ND",'GEY Calc'!S22)</f>
        <v>0.39920337612144702</v>
      </c>
      <c r="T23" s="8" t="str">
        <f>IF(T22&lt;'Cal Summary'!AU$7,"ND",'GEY Calc'!T22)</f>
        <v>ND</v>
      </c>
      <c r="U23" s="8" t="str">
        <f>IF(U22&lt;'Cal Summary'!AW$7,"ND",'GEY Calc'!U22)</f>
        <v>ND</v>
      </c>
      <c r="V23" s="8" t="str">
        <f>IF(V22&lt;'Cal Summary'!AY$7,"ND",'GEY Calc'!V22)</f>
        <v>ND</v>
      </c>
      <c r="W23" s="8" t="str">
        <f>IF(W22&lt;'Cal Summary'!BC$7,"ND",'GEY Calc'!W22)</f>
        <v>ND</v>
      </c>
      <c r="X23" s="8" t="str">
        <f>IF(X22&lt;'Cal Summary'!BE$7,"ND",'GEY Calc'!X22)</f>
        <v>ND</v>
      </c>
      <c r="Y23" s="8" t="str">
        <f>IF(Y22&lt;'Cal Summary'!BG$7,"ND",'GEY Calc'!Y22)</f>
        <v>ND</v>
      </c>
      <c r="Z23" s="8" t="str">
        <f>IF(Z22&lt;'Cal Summary'!BJ$7,"ND",'GEY Calc'!Z22)</f>
        <v>ND</v>
      </c>
      <c r="AA23" s="8" t="str">
        <f>IF(AA22&lt;'Cal Summary'!BL$7,"ND",'GEY Calc'!AA22)</f>
        <v>ND</v>
      </c>
      <c r="AB23" s="8">
        <f>IF(AB22&lt;'Cal Summary'!BN$7,"ND",'GEY Calc'!AB22)</f>
        <v>5.7930915537400499E-2</v>
      </c>
      <c r="AC23" s="8" t="str">
        <f>IF(AC22&lt;'Cal Summary'!BP$7,"ND",'GEY Calc'!AC22)</f>
        <v>ND</v>
      </c>
      <c r="AD23" s="8" t="str">
        <f>IF(AD22&lt;'Cal Summary'!BQ$7,"ND",'GEY Calc'!AD22)</f>
        <v>ND</v>
      </c>
      <c r="AE23" s="8" t="str">
        <f>IF(AE22&lt;'Cal Summary'!BT$7,"ND",'GEY Calc'!AE22)</f>
        <v>ND</v>
      </c>
      <c r="AF23" s="8">
        <f>IF(AF22&lt;'Cal Summary'!BV$7,"ND",'GEY Calc'!AF22)</f>
        <v>3.1902163979436599E-2</v>
      </c>
      <c r="AG23" s="8">
        <f>IF(AG22&lt;'Cal Summary'!BX$7,"ND",'GEY Calc'!AG22)</f>
        <v>5.8781729957568703E-2</v>
      </c>
      <c r="AH23" s="8" t="str">
        <f>IF(AH22&lt;'Cal Summary'!BZ$7,"ND",'GEY Calc'!AH22)</f>
        <v>ND</v>
      </c>
      <c r="AI23" s="8" t="str">
        <f>IF(AI22&lt;'Cal Summary'!CB$7,"ND",'GEY Calc'!AI22)</f>
        <v>ND</v>
      </c>
      <c r="AJ23" s="8">
        <f>IF(AJ22&lt;'Cal Summary'!CC$7,"ND",'GEY Calc'!AJ22)</f>
        <v>2.2566090385357101E-2</v>
      </c>
      <c r="AK23" s="8" t="str">
        <f>IF(AK22&lt;'Cal Summary'!CF$7,"ND",'GEY Calc'!AK22)</f>
        <v>ND</v>
      </c>
      <c r="AL23" s="8" t="str">
        <f>IF(AL22&lt;'Cal Summary'!CH$7,"ND",'GEY Calc'!AL22)</f>
        <v>ND</v>
      </c>
      <c r="AM23" s="8" t="str">
        <f>IF(AM22&lt;'Cal Summary'!CJ$7,"ND",'GEY Calc'!AM22)</f>
        <v>ND</v>
      </c>
      <c r="AN23" s="8" t="str">
        <f>IF(AN22&lt;'Cal Summary'!CL$7,"ND",'GEY Calc'!AN22)</f>
        <v>ND</v>
      </c>
      <c r="AO23" s="8" t="str">
        <f>IF(AO22&lt;'Cal Summary'!CN$7,"ND",'GEY Calc'!AO22)</f>
        <v>ND</v>
      </c>
      <c r="AP23" s="8" t="str">
        <f>IF(AP22&lt;'Cal Summary'!CP$7,"ND",'GEY Calc'!AP22)</f>
        <v>ND</v>
      </c>
      <c r="AQ23" s="8" t="str">
        <f>IF(AQ22&lt;'Cal Summary'!CR$7,"ND",'GEY Calc'!AQ22)</f>
        <v>ND</v>
      </c>
      <c r="AR23" s="8" t="str">
        <f>IF(AR22&lt;'Cal Summary'!CT$7,"ND",'GEY Calc'!AR22)</f>
        <v>ND</v>
      </c>
      <c r="AS23" s="8" t="str">
        <f>IF(AS22&lt;'Cal Summary'!CV$7,"ND",'GEY Calc'!AS22)</f>
        <v>ND</v>
      </c>
      <c r="AT23" s="8" t="str">
        <f>IF(AT22&lt;'Cal Summary'!CX$7,"ND",'GEY Calc'!AT22)</f>
        <v>ND</v>
      </c>
      <c r="AU23" s="8" t="str">
        <f>IF(AU22&lt;'Cal Summary'!CZ$7,"ND",'GEY Calc'!AU22)</f>
        <v>ND</v>
      </c>
      <c r="AV23" s="8" t="str">
        <f>IF(AV22&lt;'Cal Summary'!DB$7,"ND",'GEY Calc'!AV22)</f>
        <v>ND</v>
      </c>
      <c r="AW23" s="8" t="str">
        <f>IF(AW22&lt;'Cal Summary'!DD$7,"ND",'GEY Calc'!AW22)</f>
        <v>ND</v>
      </c>
      <c r="AX23" s="8" t="str">
        <f>IF(AX22&lt;'Cal Summary'!DF$7,"ND",'GEY Calc'!AX22)</f>
        <v>ND</v>
      </c>
      <c r="AY23" s="8" t="str">
        <f>IF(AY22&lt;'Cal Summary'!DH$7,"ND",'GEY Calc'!AY22)</f>
        <v>ND</v>
      </c>
      <c r="AZ23" s="8" t="str">
        <f>IF(AZ22&lt;'Cal Summary'!DJ$7,"ND",'GEY Calc'!AZ22)</f>
        <v>ND</v>
      </c>
      <c r="BA23" s="8" t="str">
        <f>IF(BA22&lt;'Cal Summary'!DL$7,"ND",'GEY Calc'!BA22)</f>
        <v>ND</v>
      </c>
      <c r="BB23" s="8" t="str">
        <f>IF(BB22&lt;'Cal Summary'!DN$7,"ND",'GEY Calc'!BB22)</f>
        <v>ND</v>
      </c>
      <c r="BC23" s="8" t="str">
        <f>IF(BC22&lt;'Cal Summary'!DP$7,"ND",'GEY Calc'!BC22)</f>
        <v>ND</v>
      </c>
      <c r="BD23" s="8">
        <f>IF(BD22&lt;'Cal Summary'!DR$7,"ND",'GEY Calc'!BD22)</f>
        <v>3.2054811092777899E-2</v>
      </c>
      <c r="BE23" s="8">
        <f>IF(BE22&lt;'Cal Summary'!DT$7,"ND",'GEY Calc'!BE22)</f>
        <v>7.0181268895819304</v>
      </c>
      <c r="BF23" s="8" t="str">
        <f>IF(BF22&lt;'Cal Summary'!DV$7,"ND",'GEY Calc'!BF22)</f>
        <v>ND</v>
      </c>
      <c r="BG23" s="8">
        <f>IF(BG22&lt;'Cal Summary'!DX$7,"ND",'GEY Calc'!BG22)</f>
        <v>1.5926086064434401E-2</v>
      </c>
      <c r="BH23" s="8" t="str">
        <f>IF(BH22&lt;'Cal Summary'!DZ$7,"ND",'GEY Calc'!BH22)</f>
        <v>ND</v>
      </c>
      <c r="BI23" s="8" t="str">
        <f>IF(BI22&lt;'Cal Summary'!EB$7,"ND",'GEY Calc'!BI22)</f>
        <v>ND</v>
      </c>
      <c r="BJ23" s="14"/>
      <c r="BK23" s="14"/>
      <c r="BL23" s="14"/>
    </row>
    <row r="24" spans="1:64" x14ac:dyDescent="0.25">
      <c r="A24" s="8" t="s">
        <v>177</v>
      </c>
      <c r="C24" s="8" t="str">
        <f>IF(C23="ND","ND",C23*$B22)</f>
        <v>ND</v>
      </c>
      <c r="D24" s="8">
        <f t="shared" ref="D24:E24" si="117">IF(D23="ND","ND",D23*$B22)</f>
        <v>20.4845944610503</v>
      </c>
      <c r="E24" s="8" t="str">
        <f t="shared" si="117"/>
        <v>ND</v>
      </c>
      <c r="F24" s="8" t="str">
        <f t="shared" ref="F24" si="118">IF(F23="ND","ND",F23*$B22)</f>
        <v>ND</v>
      </c>
      <c r="G24" s="8" t="str">
        <f t="shared" ref="G24" si="119">IF(G23="ND","ND",G23*$B22)</f>
        <v>ND</v>
      </c>
      <c r="H24" s="8" t="str">
        <f t="shared" ref="H24" si="120">IF(H23="ND","ND",H23*$B22)</f>
        <v>ND</v>
      </c>
      <c r="I24" s="8" t="str">
        <f t="shared" ref="I24" si="121">IF(I23="ND","ND",I23*$B22)</f>
        <v>ND</v>
      </c>
      <c r="J24" s="8" t="str">
        <f t="shared" ref="J24" si="122">IF(J23="ND","ND",J23*$B22)</f>
        <v>ND</v>
      </c>
      <c r="K24" s="8" t="str">
        <f t="shared" ref="K24" si="123">IF(K23="ND","ND",K23*$B22)</f>
        <v>ND</v>
      </c>
      <c r="L24" s="8" t="str">
        <f t="shared" ref="L24" si="124">IF(L23="ND","ND",L23*$B22)</f>
        <v>ND</v>
      </c>
      <c r="M24" s="8" t="str">
        <f t="shared" ref="M24" si="125">IF(M23="ND","ND",M23*$B22)</f>
        <v>ND</v>
      </c>
      <c r="N24" s="8" t="str">
        <f t="shared" ref="N24" si="126">IF(N23="ND","ND",N23*$B22)</f>
        <v>ND</v>
      </c>
      <c r="O24" s="8" t="str">
        <f t="shared" ref="O24" si="127">IF(O23="ND","ND",O23*$B22)</f>
        <v>ND</v>
      </c>
      <c r="P24" s="8" t="str">
        <f t="shared" ref="P24" si="128">IF(P23="ND","ND",P23*$B22)</f>
        <v>ND</v>
      </c>
      <c r="Q24" s="8">
        <f t="shared" ref="Q24" si="129">IF(Q23="ND","ND",Q23*$B22)</f>
        <v>267.67390085074101</v>
      </c>
      <c r="R24" s="8" t="str">
        <f t="shared" ref="R24" si="130">IF(R23="ND","ND",R23*$B22)</f>
        <v>ND</v>
      </c>
      <c r="S24" s="8">
        <f t="shared" ref="S24" si="131">IF(S23="ND","ND",S23*$B22)</f>
        <v>399.20337612144704</v>
      </c>
      <c r="T24" s="8" t="str">
        <f t="shared" ref="T24" si="132">IF(T23="ND","ND",T23*$B22)</f>
        <v>ND</v>
      </c>
      <c r="U24" s="8" t="str">
        <f t="shared" ref="U24" si="133">IF(U23="ND","ND",U23*$B22)</f>
        <v>ND</v>
      </c>
      <c r="V24" s="8" t="str">
        <f t="shared" ref="V24" si="134">IF(V23="ND","ND",V23*$B22)</f>
        <v>ND</v>
      </c>
      <c r="W24" s="8" t="str">
        <f t="shared" ref="W24" si="135">IF(W23="ND","ND",W23*$B22)</f>
        <v>ND</v>
      </c>
      <c r="X24" s="8" t="str">
        <f t="shared" ref="X24" si="136">IF(X23="ND","ND",X23*$B22)</f>
        <v>ND</v>
      </c>
      <c r="Y24" s="8" t="str">
        <f t="shared" ref="Y24" si="137">IF(Y23="ND","ND",Y23*$B22)</f>
        <v>ND</v>
      </c>
      <c r="Z24" s="8" t="str">
        <f t="shared" ref="Z24" si="138">IF(Z23="ND","ND",Z23*$B22)</f>
        <v>ND</v>
      </c>
      <c r="AA24" s="8" t="str">
        <f t="shared" ref="AA24" si="139">IF(AA23="ND","ND",AA23*$B22)</f>
        <v>ND</v>
      </c>
      <c r="AB24" s="8">
        <f t="shared" ref="AB24" si="140">IF(AB23="ND","ND",AB23*$B22)</f>
        <v>57.930915537400502</v>
      </c>
      <c r="AC24" s="8" t="str">
        <f t="shared" ref="AC24" si="141">IF(AC23="ND","ND",AC23*$B22)</f>
        <v>ND</v>
      </c>
      <c r="AD24" s="8" t="str">
        <f t="shared" ref="AD24" si="142">IF(AD23="ND","ND",AD23*$B22)</f>
        <v>ND</v>
      </c>
      <c r="AE24" s="8" t="str">
        <f t="shared" ref="AE24" si="143">IF(AE23="ND","ND",AE23*$B22)</f>
        <v>ND</v>
      </c>
      <c r="AF24" s="8">
        <f t="shared" ref="AF24" si="144">IF(AF23="ND","ND",AF23*$B22)</f>
        <v>31.902163979436597</v>
      </c>
      <c r="AG24" s="8">
        <f t="shared" ref="AG24" si="145">IF(AG23="ND","ND",AG23*$B22)</f>
        <v>58.7817299575687</v>
      </c>
      <c r="AH24" s="8" t="str">
        <f t="shared" ref="AH24" si="146">IF(AH23="ND","ND",AH23*$B22)</f>
        <v>ND</v>
      </c>
      <c r="AI24" s="8" t="str">
        <f t="shared" ref="AI24" si="147">IF(AI23="ND","ND",AI23*$B22)</f>
        <v>ND</v>
      </c>
      <c r="AJ24" s="8">
        <f t="shared" ref="AJ24" si="148">IF(AJ23="ND","ND",AJ23*$B22)</f>
        <v>22.5660903853571</v>
      </c>
      <c r="AK24" s="8" t="str">
        <f t="shared" ref="AK24" si="149">IF(AK23="ND","ND",AK23*$B22)</f>
        <v>ND</v>
      </c>
      <c r="AL24" s="8" t="str">
        <f t="shared" ref="AL24" si="150">IF(AL23="ND","ND",AL23*$B22)</f>
        <v>ND</v>
      </c>
      <c r="AM24" s="8" t="str">
        <f t="shared" ref="AM24" si="151">IF(AM23="ND","ND",AM23*$B22)</f>
        <v>ND</v>
      </c>
      <c r="AN24" s="8" t="str">
        <f t="shared" ref="AN24" si="152">IF(AN23="ND","ND",AN23*$B22)</f>
        <v>ND</v>
      </c>
      <c r="AO24" s="8" t="str">
        <f t="shared" ref="AO24" si="153">IF(AO23="ND","ND",AO23*$B22)</f>
        <v>ND</v>
      </c>
      <c r="AP24" s="8" t="str">
        <f t="shared" ref="AP24" si="154">IF(AP23="ND","ND",AP23*$B22)</f>
        <v>ND</v>
      </c>
      <c r="AQ24" s="8" t="str">
        <f t="shared" ref="AQ24" si="155">IF(AQ23="ND","ND",AQ23*$B22)</f>
        <v>ND</v>
      </c>
      <c r="AR24" s="8" t="str">
        <f t="shared" ref="AR24" si="156">IF(AR23="ND","ND",AR23*$B22)</f>
        <v>ND</v>
      </c>
      <c r="AS24" s="8" t="str">
        <f t="shared" ref="AS24" si="157">IF(AS23="ND","ND",AS23*$B22)</f>
        <v>ND</v>
      </c>
      <c r="AT24" s="8" t="str">
        <f t="shared" ref="AT24" si="158">IF(AT23="ND","ND",AT23*$B22)</f>
        <v>ND</v>
      </c>
      <c r="AU24" s="8" t="str">
        <f t="shared" ref="AU24" si="159">IF(AU23="ND","ND",AU23*$B22)</f>
        <v>ND</v>
      </c>
      <c r="AV24" s="8" t="str">
        <f t="shared" ref="AV24" si="160">IF(AV23="ND","ND",AV23*$B22)</f>
        <v>ND</v>
      </c>
      <c r="AW24" s="8" t="str">
        <f t="shared" ref="AW24" si="161">IF(AW23="ND","ND",AW23*$B22)</f>
        <v>ND</v>
      </c>
      <c r="AX24" s="8" t="str">
        <f t="shared" ref="AX24" si="162">IF(AX23="ND","ND",AX23*$B22)</f>
        <v>ND</v>
      </c>
      <c r="AY24" s="8" t="str">
        <f t="shared" ref="AY24" si="163">IF(AY23="ND","ND",AY23*$B22)</f>
        <v>ND</v>
      </c>
      <c r="AZ24" s="8" t="str">
        <f t="shared" ref="AZ24" si="164">IF(AZ23="ND","ND",AZ23*$B22)</f>
        <v>ND</v>
      </c>
      <c r="BA24" s="8" t="str">
        <f t="shared" ref="BA24" si="165">IF(BA23="ND","ND",BA23*$B22)</f>
        <v>ND</v>
      </c>
      <c r="BB24" s="8" t="str">
        <f t="shared" ref="BB24" si="166">IF(BB23="ND","ND",BB23*$B22)</f>
        <v>ND</v>
      </c>
      <c r="BC24" s="8" t="str">
        <f t="shared" ref="BC24" si="167">IF(BC23="ND","ND",BC23*$B22)</f>
        <v>ND</v>
      </c>
      <c r="BD24" s="8">
        <f t="shared" ref="BD24" si="168">IF(BD23="ND","ND",BD23*$B22)</f>
        <v>32.054811092777896</v>
      </c>
      <c r="BE24" s="8">
        <f t="shared" ref="BE24" si="169">IF(BE23="ND","ND",BE23*$B22)</f>
        <v>7018.1268895819303</v>
      </c>
      <c r="BF24" s="8" t="str">
        <f t="shared" ref="BF24" si="170">IF(BF23="ND","ND",BF23*$B22)</f>
        <v>ND</v>
      </c>
      <c r="BG24" s="8">
        <f t="shared" ref="BG24" si="171">IF(BG23="ND","ND",BG23*$B22)</f>
        <v>15.926086064434401</v>
      </c>
      <c r="BH24" s="8" t="str">
        <f t="shared" ref="BH24" si="172">IF(BH23="ND","ND",BH23*$B22)</f>
        <v>ND</v>
      </c>
      <c r="BI24" s="8" t="str">
        <f t="shared" ref="BI24" si="173">IF(BI23="ND","ND",BI23*$B22)</f>
        <v>ND</v>
      </c>
      <c r="BJ24" s="14"/>
      <c r="BK24" s="14"/>
      <c r="BL24" s="14"/>
    </row>
    <row r="25" spans="1:64" x14ac:dyDescent="0.25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14"/>
      <c r="BK25" s="14"/>
      <c r="BL25" s="14"/>
    </row>
    <row r="26" spans="1:64" x14ac:dyDescent="0.25">
      <c r="A26" t="str">
        <f>'ICP-MS Results'!C17</f>
        <v>GY2-032-B-dup  1000x</v>
      </c>
      <c r="B26" t="str">
        <f>'ICP-MS Results'!D17</f>
        <v>1000</v>
      </c>
      <c r="C26" s="8">
        <f>'ICP-MS Results'!E17</f>
        <v>-0.19118172401001901</v>
      </c>
      <c r="D26" s="8">
        <f>'ICP-MS Results'!G17</f>
        <v>1.6891521080218502E-2</v>
      </c>
      <c r="E26" s="8">
        <f>'ICP-MS Results'!J17</f>
        <v>-8.0123448923058298</v>
      </c>
      <c r="F26" s="8">
        <f>'ICP-MS Results'!M17</f>
        <v>-20.354056432428902</v>
      </c>
      <c r="G26" s="8">
        <f>'ICP-MS Results'!P17</f>
        <v>-1.55698471452552</v>
      </c>
      <c r="H26" s="8">
        <f>'ICP-MS Results'!Q17</f>
        <v>48.852754236620299</v>
      </c>
      <c r="I26" s="8">
        <f>'ICP-MS Results'!S17</f>
        <v>-4.9514167552145096</v>
      </c>
      <c r="J26" s="8">
        <f>'ICP-MS Results'!AC17</f>
        <v>-8.5174979399672002E-2</v>
      </c>
      <c r="K26" s="8">
        <f>'ICP-MS Results'!AE17</f>
        <v>3.1944427914973199E-2</v>
      </c>
      <c r="L26" s="8">
        <f>'ICP-MS Results'!AG17</f>
        <v>-0.17673900721327601</v>
      </c>
      <c r="M26" s="8">
        <f>'ICP-MS Results'!AI17</f>
        <v>-0.2066831010438</v>
      </c>
      <c r="N26" s="8">
        <f>'ICP-MS Results'!AK17</f>
        <v>-2.3289103411226499E-2</v>
      </c>
      <c r="O26" s="8">
        <f>'ICP-MS Results'!AN17</f>
        <v>-5.2803174849602703</v>
      </c>
      <c r="P26" s="8">
        <f>'ICP-MS Results'!AP17</f>
        <v>4.1871520317436602E-3</v>
      </c>
      <c r="Q26" s="8">
        <f>'ICP-MS Results'!AR17</f>
        <v>0.278847237191234</v>
      </c>
      <c r="R26" s="8">
        <f>'ICP-MS Results'!AT17</f>
        <v>-6.7145449490668599E-2</v>
      </c>
      <c r="S26" s="8">
        <f>'ICP-MS Results'!AV17</f>
        <v>0.32361863185714401</v>
      </c>
      <c r="T26" s="8">
        <f>'ICP-MS Results'!AX17</f>
        <v>-9.5605612128915902E-3</v>
      </c>
      <c r="U26" s="8">
        <f>'ICP-MS Results'!AZ17</f>
        <v>-2.88543112428742E-2</v>
      </c>
      <c r="V26" s="8">
        <f>'ICP-MS Results'!BB17</f>
        <v>-3.8558079060552003E-2</v>
      </c>
      <c r="W26" s="8">
        <f>'ICP-MS Results'!BF17</f>
        <v>-3.11352519039826E-2</v>
      </c>
      <c r="X26" s="8">
        <f>'ICP-MS Results'!BH17</f>
        <v>-4.2438760481636697</v>
      </c>
      <c r="Y26" s="8">
        <f>'ICP-MS Results'!BJ17</f>
        <v>-11.900194786377201</v>
      </c>
      <c r="Z26" s="8">
        <f>'ICP-MS Results'!BM17</f>
        <v>-1.6064451090196601</v>
      </c>
      <c r="AA26" s="8">
        <f>'ICP-MS Results'!BO17</f>
        <v>-5.2592296045657003E-2</v>
      </c>
      <c r="AB26" s="8">
        <f>'ICP-MS Results'!BQ17</f>
        <v>1.3979970940842501E-2</v>
      </c>
      <c r="AC26" s="8">
        <f>'ICP-MS Results'!BS17</f>
        <v>-1.7091641648787799E-2</v>
      </c>
      <c r="AD26" s="8">
        <f>'ICP-MS Results'!BT17</f>
        <v>-2.91556216523099E-2</v>
      </c>
      <c r="AE26" s="8">
        <f>'ICP-MS Results'!BW17</f>
        <v>-9.40481453149636E-3</v>
      </c>
      <c r="AF26" s="8">
        <f>'ICP-MS Results'!BY17</f>
        <v>2.3329056152555299E-2</v>
      </c>
      <c r="AG26" s="8">
        <f>'ICP-MS Results'!CA17</f>
        <v>2.8151673552150199E-2</v>
      </c>
      <c r="AH26" s="8">
        <f>'ICP-MS Results'!CC17</f>
        <v>-0.228062961017727</v>
      </c>
      <c r="AI26" s="8">
        <f>'ICP-MS Results'!CE17</f>
        <v>-1.7254960508531099E-2</v>
      </c>
      <c r="AJ26" s="8">
        <f>'ICP-MS Results'!CF17</f>
        <v>7.5572361280345397E-3</v>
      </c>
      <c r="AK26" s="8">
        <f>'ICP-MS Results'!CI17</f>
        <v>-0.50189743479515503</v>
      </c>
      <c r="AL26" s="8">
        <f>'ICP-MS Results'!CK17</f>
        <v>-1.7550676911870601E-2</v>
      </c>
      <c r="AM26" s="8">
        <f>'ICP-MS Results'!CM17</f>
        <v>-0.169543855315441</v>
      </c>
      <c r="AN26" s="8">
        <f>'ICP-MS Results'!CO17</f>
        <v>-1.89497694483407E-2</v>
      </c>
      <c r="AO26" s="8">
        <f>'ICP-MS Results'!CQ17</f>
        <v>-1.9940182260891601E-2</v>
      </c>
      <c r="AP26" s="8">
        <f>'ICP-MS Results'!CS17</f>
        <v>2.4301801044683E-3</v>
      </c>
      <c r="AQ26" s="8">
        <f>'ICP-MS Results'!CU17</f>
        <v>-0.158610577493697</v>
      </c>
      <c r="AR26" s="8">
        <f>'ICP-MS Results'!CW17</f>
        <v>-1.25613869422439E-2</v>
      </c>
      <c r="AS26" s="8">
        <f>'ICP-MS Results'!CY17</f>
        <v>-2.2797012896161699E-2</v>
      </c>
      <c r="AT26" s="8">
        <f>'ICP-MS Results'!DA17</f>
        <v>-2.3536950727954899E-2</v>
      </c>
      <c r="AU26" s="8">
        <f>'ICP-MS Results'!DC17</f>
        <v>-8.4276892656264396E-3</v>
      </c>
      <c r="AV26" s="8">
        <f>'ICP-MS Results'!DE17</f>
        <v>-1.1712625319145799E-2</v>
      </c>
      <c r="AW26" s="8">
        <f>'ICP-MS Results'!DG17</f>
        <v>-1.2645801142549601E-2</v>
      </c>
      <c r="AX26" s="8">
        <f>'ICP-MS Results'!DI17</f>
        <v>-2.0912060317042101E-2</v>
      </c>
      <c r="AY26" s="8">
        <f>'ICP-MS Results'!DK17</f>
        <v>-1.5318063775686799E-2</v>
      </c>
      <c r="AZ26" s="8">
        <f>'ICP-MS Results'!DM17</f>
        <v>-1.02449199949925E-2</v>
      </c>
      <c r="BA26" s="8">
        <f>'ICP-MS Results'!DO17</f>
        <v>-6.64720077560746E-3</v>
      </c>
      <c r="BB26" s="8">
        <f>'ICP-MS Results'!DQ17</f>
        <v>-0.30044797250871502</v>
      </c>
      <c r="BC26" s="8">
        <f>'ICP-MS Results'!DS17</f>
        <v>-6.2509302503768803E-4</v>
      </c>
      <c r="BD26" s="8">
        <f>'ICP-MS Results'!DU17</f>
        <v>2.46288592791069E-2</v>
      </c>
      <c r="BE26" s="8">
        <f>'ICP-MS Results'!DW17</f>
        <v>3.2951299896080499</v>
      </c>
      <c r="BF26" s="8">
        <f>'ICP-MS Results'!DY17</f>
        <v>-0.175532920986775</v>
      </c>
      <c r="BG26" s="8">
        <f>'ICP-MS Results'!EA17</f>
        <v>2.0003845288845402E-2</v>
      </c>
      <c r="BH26" s="8">
        <f>'ICP-MS Results'!EC17</f>
        <v>-4.9702152792348103E-2</v>
      </c>
      <c r="BI26" s="8">
        <f>'ICP-MS Results'!EE17</f>
        <v>-1.2770104809318601E-2</v>
      </c>
      <c r="BJ26" s="14">
        <f>'ICP-MS Results'!EF17</f>
        <v>100.85648342232599</v>
      </c>
      <c r="BK26" s="14">
        <f>'ICP-MS Results'!EG17</f>
        <v>127.508999935478</v>
      </c>
      <c r="BL26" s="14">
        <f>'ICP-MS Results'!EH17</f>
        <v>102.69710455151299</v>
      </c>
    </row>
    <row r="27" spans="1:64" x14ac:dyDescent="0.25">
      <c r="A27" s="8" t="s">
        <v>176</v>
      </c>
      <c r="C27" s="8" t="str">
        <f>IF(C26&lt;'Cal Summary'!B$7,"ND",'GEY Calc'!C26)</f>
        <v>ND</v>
      </c>
      <c r="D27" s="8">
        <f>IF(D26&lt;'Cal Summary'!D$7,"ND",'GEY Calc'!D26)</f>
        <v>1.6891521080218502E-2</v>
      </c>
      <c r="E27" s="8" t="str">
        <f>IF(E26&lt;'Cal Summary'!G$7,"ND",'GEY Calc'!E26)</f>
        <v>ND</v>
      </c>
      <c r="F27" s="8" t="str">
        <f>IF(F26&lt;'Cal Summary'!J$7,"ND",'GEY Calc'!F26)</f>
        <v>ND</v>
      </c>
      <c r="G27" s="8" t="str">
        <f>IF(G26&lt;'Cal Summary'!M$7,"ND",'GEY Calc'!G26)</f>
        <v>ND</v>
      </c>
      <c r="H27" s="8" t="str">
        <f>IF(H26&lt;'Cal Summary'!N$7,"ND",'GEY Calc'!H26)</f>
        <v>ND</v>
      </c>
      <c r="I27" s="8" t="str">
        <f>IF(I26&lt;'Cal Summary'!P$7,"ND",'GEY Calc'!I26)</f>
        <v>ND</v>
      </c>
      <c r="J27" s="8" t="str">
        <f>IF(J26&lt;'Cal Summary'!Z$7,"ND",'GEY Calc'!J26)</f>
        <v>ND</v>
      </c>
      <c r="K27" s="8" t="str">
        <f>IF(K26&lt;'Cal Summary'!AB$7,"ND",'GEY Calc'!K26)</f>
        <v>ND</v>
      </c>
      <c r="L27" s="8" t="str">
        <f>IF(L26&lt;'Cal Summary'!AD$7,"ND",'GEY Calc'!L26)</f>
        <v>ND</v>
      </c>
      <c r="M27" s="8" t="str">
        <f>IF(M26&lt;'Cal Summary'!AF$7,"ND",'GEY Calc'!M26)</f>
        <v>ND</v>
      </c>
      <c r="N27" s="8" t="str">
        <f>IF(N26&lt;'Cal Summary'!AH$7,"ND",'GEY Calc'!N26)</f>
        <v>ND</v>
      </c>
      <c r="O27" s="8" t="str">
        <f>IF(O26&lt;'Cal Summary'!AK$7,"ND",'GEY Calc'!O26)</f>
        <v>ND</v>
      </c>
      <c r="P27" s="8" t="str">
        <f>IF(P26&lt;'Cal Summary'!AM$7,"ND",'GEY Calc'!P26)</f>
        <v>ND</v>
      </c>
      <c r="Q27" s="8">
        <f>IF(Q26&lt;'Cal Summary'!AO$7,"ND",'GEY Calc'!Q26)</f>
        <v>0.278847237191234</v>
      </c>
      <c r="R27" s="8" t="str">
        <f>IF(R26&lt;'Cal Summary'!AQ$7,"ND",'GEY Calc'!R26)</f>
        <v>ND</v>
      </c>
      <c r="S27" s="8">
        <f>IF(S26&lt;'Cal Summary'!AS$7,"ND",'GEY Calc'!S26)</f>
        <v>0.32361863185714401</v>
      </c>
      <c r="T27" s="8" t="str">
        <f>IF(T26&lt;'Cal Summary'!AU$7,"ND",'GEY Calc'!T26)</f>
        <v>ND</v>
      </c>
      <c r="U27" s="8" t="str">
        <f>IF(U26&lt;'Cal Summary'!AW$7,"ND",'GEY Calc'!U26)</f>
        <v>ND</v>
      </c>
      <c r="V27" s="8" t="str">
        <f>IF(V26&lt;'Cal Summary'!AY$7,"ND",'GEY Calc'!V26)</f>
        <v>ND</v>
      </c>
      <c r="W27" s="8" t="str">
        <f>IF(W26&lt;'Cal Summary'!BC$7,"ND",'GEY Calc'!W26)</f>
        <v>ND</v>
      </c>
      <c r="X27" s="8" t="str">
        <f>IF(X26&lt;'Cal Summary'!BE$7,"ND",'GEY Calc'!X26)</f>
        <v>ND</v>
      </c>
      <c r="Y27" s="8" t="str">
        <f>IF(Y26&lt;'Cal Summary'!BG$7,"ND",'GEY Calc'!Y26)</f>
        <v>ND</v>
      </c>
      <c r="Z27" s="8" t="str">
        <f>IF(Z26&lt;'Cal Summary'!BJ$7,"ND",'GEY Calc'!Z26)</f>
        <v>ND</v>
      </c>
      <c r="AA27" s="8" t="str">
        <f>IF(AA26&lt;'Cal Summary'!BL$7,"ND",'GEY Calc'!AA26)</f>
        <v>ND</v>
      </c>
      <c r="AB27" s="8" t="str">
        <f>IF(AB26&lt;'Cal Summary'!BN$7,"ND",'GEY Calc'!AB26)</f>
        <v>ND</v>
      </c>
      <c r="AC27" s="8" t="str">
        <f>IF(AC26&lt;'Cal Summary'!BP$7,"ND",'GEY Calc'!AC26)</f>
        <v>ND</v>
      </c>
      <c r="AD27" s="8" t="str">
        <f>IF(AD26&lt;'Cal Summary'!BQ$7,"ND",'GEY Calc'!AD26)</f>
        <v>ND</v>
      </c>
      <c r="AE27" s="8" t="str">
        <f>IF(AE26&lt;'Cal Summary'!BT$7,"ND",'GEY Calc'!AE26)</f>
        <v>ND</v>
      </c>
      <c r="AF27" s="8">
        <f>IF(AF26&lt;'Cal Summary'!BV$7,"ND",'GEY Calc'!AF26)</f>
        <v>2.3329056152555299E-2</v>
      </c>
      <c r="AG27" s="8" t="str">
        <f>IF(AG26&lt;'Cal Summary'!BX$7,"ND",'GEY Calc'!AG26)</f>
        <v>ND</v>
      </c>
      <c r="AH27" s="8" t="str">
        <f>IF(AH26&lt;'Cal Summary'!BZ$7,"ND",'GEY Calc'!AH26)</f>
        <v>ND</v>
      </c>
      <c r="AI27" s="8" t="str">
        <f>IF(AI26&lt;'Cal Summary'!CB$7,"ND",'GEY Calc'!AI26)</f>
        <v>ND</v>
      </c>
      <c r="AJ27" s="8">
        <f>IF(AJ26&lt;'Cal Summary'!CC$7,"ND",'GEY Calc'!AJ26)</f>
        <v>7.5572361280345397E-3</v>
      </c>
      <c r="AK27" s="8" t="str">
        <f>IF(AK26&lt;'Cal Summary'!CF$7,"ND",'GEY Calc'!AK26)</f>
        <v>ND</v>
      </c>
      <c r="AL27" s="8" t="str">
        <f>IF(AL26&lt;'Cal Summary'!CH$7,"ND",'GEY Calc'!AL26)</f>
        <v>ND</v>
      </c>
      <c r="AM27" s="8" t="str">
        <f>IF(AM26&lt;'Cal Summary'!CJ$7,"ND",'GEY Calc'!AM26)</f>
        <v>ND</v>
      </c>
      <c r="AN27" s="8" t="str">
        <f>IF(AN26&lt;'Cal Summary'!CL$7,"ND",'GEY Calc'!AN26)</f>
        <v>ND</v>
      </c>
      <c r="AO27" s="8" t="str">
        <f>IF(AO26&lt;'Cal Summary'!CN$7,"ND",'GEY Calc'!AO26)</f>
        <v>ND</v>
      </c>
      <c r="AP27" s="8" t="str">
        <f>IF(AP26&lt;'Cal Summary'!CP$7,"ND",'GEY Calc'!AP26)</f>
        <v>ND</v>
      </c>
      <c r="AQ27" s="8" t="str">
        <f>IF(AQ26&lt;'Cal Summary'!CR$7,"ND",'GEY Calc'!AQ26)</f>
        <v>ND</v>
      </c>
      <c r="AR27" s="8" t="str">
        <f>IF(AR26&lt;'Cal Summary'!CT$7,"ND",'GEY Calc'!AR26)</f>
        <v>ND</v>
      </c>
      <c r="AS27" s="8" t="str">
        <f>IF(AS26&lt;'Cal Summary'!CV$7,"ND",'GEY Calc'!AS26)</f>
        <v>ND</v>
      </c>
      <c r="AT27" s="8" t="str">
        <f>IF(AT26&lt;'Cal Summary'!CX$7,"ND",'GEY Calc'!AT26)</f>
        <v>ND</v>
      </c>
      <c r="AU27" s="8" t="str">
        <f>IF(AU26&lt;'Cal Summary'!CZ$7,"ND",'GEY Calc'!AU26)</f>
        <v>ND</v>
      </c>
      <c r="AV27" s="8" t="str">
        <f>IF(AV26&lt;'Cal Summary'!DB$7,"ND",'GEY Calc'!AV26)</f>
        <v>ND</v>
      </c>
      <c r="AW27" s="8" t="str">
        <f>IF(AW26&lt;'Cal Summary'!DD$7,"ND",'GEY Calc'!AW26)</f>
        <v>ND</v>
      </c>
      <c r="AX27" s="8" t="str">
        <f>IF(AX26&lt;'Cal Summary'!DF$7,"ND",'GEY Calc'!AX26)</f>
        <v>ND</v>
      </c>
      <c r="AY27" s="8" t="str">
        <f>IF(AY26&lt;'Cal Summary'!DH$7,"ND",'GEY Calc'!AY26)</f>
        <v>ND</v>
      </c>
      <c r="AZ27" s="8" t="str">
        <f>IF(AZ26&lt;'Cal Summary'!DJ$7,"ND",'GEY Calc'!AZ26)</f>
        <v>ND</v>
      </c>
      <c r="BA27" s="8" t="str">
        <f>IF(BA26&lt;'Cal Summary'!DL$7,"ND",'GEY Calc'!BA26)</f>
        <v>ND</v>
      </c>
      <c r="BB27" s="8" t="str">
        <f>IF(BB26&lt;'Cal Summary'!DN$7,"ND",'GEY Calc'!BB26)</f>
        <v>ND</v>
      </c>
      <c r="BC27" s="8" t="str">
        <f>IF(BC26&lt;'Cal Summary'!DP$7,"ND",'GEY Calc'!BC26)</f>
        <v>ND</v>
      </c>
      <c r="BD27" s="8" t="str">
        <f>IF(BD26&lt;'Cal Summary'!DR$7,"ND",'GEY Calc'!BD26)</f>
        <v>ND</v>
      </c>
      <c r="BE27" s="8">
        <f>IF(BE26&lt;'Cal Summary'!DT$7,"ND",'GEY Calc'!BE26)</f>
        <v>3.2951299896080499</v>
      </c>
      <c r="BF27" s="8" t="str">
        <f>IF(BF26&lt;'Cal Summary'!DV$7,"ND",'GEY Calc'!BF26)</f>
        <v>ND</v>
      </c>
      <c r="BG27" s="8">
        <f>IF(BG26&lt;'Cal Summary'!DX$7,"ND",'GEY Calc'!BG26)</f>
        <v>2.0003845288845402E-2</v>
      </c>
      <c r="BH27" s="8" t="str">
        <f>IF(BH26&lt;'Cal Summary'!DZ$7,"ND",'GEY Calc'!BH26)</f>
        <v>ND</v>
      </c>
      <c r="BI27" s="8" t="str">
        <f>IF(BI26&lt;'Cal Summary'!EB$7,"ND",'GEY Calc'!BI26)</f>
        <v>ND</v>
      </c>
      <c r="BJ27" s="14"/>
      <c r="BK27" s="14"/>
      <c r="BL27" s="14"/>
    </row>
    <row r="28" spans="1:64" x14ac:dyDescent="0.25">
      <c r="A28" s="8" t="s">
        <v>177</v>
      </c>
      <c r="C28" s="8" t="str">
        <f>IF(C27="ND","ND",C27*$B26)</f>
        <v>ND</v>
      </c>
      <c r="D28" s="8">
        <f t="shared" ref="D28:AB28" si="174">IF(D27="ND","ND",D27*$B26)</f>
        <v>16.891521080218503</v>
      </c>
      <c r="E28" s="8" t="str">
        <f t="shared" si="174"/>
        <v>ND</v>
      </c>
      <c r="F28" s="8" t="str">
        <f t="shared" si="174"/>
        <v>ND</v>
      </c>
      <c r="G28" s="8" t="str">
        <f t="shared" si="174"/>
        <v>ND</v>
      </c>
      <c r="H28" s="8" t="str">
        <f t="shared" si="174"/>
        <v>ND</v>
      </c>
      <c r="I28" s="8" t="str">
        <f t="shared" si="174"/>
        <v>ND</v>
      </c>
      <c r="J28" s="8" t="str">
        <f t="shared" si="174"/>
        <v>ND</v>
      </c>
      <c r="K28" s="8" t="str">
        <f t="shared" si="174"/>
        <v>ND</v>
      </c>
      <c r="L28" s="8" t="str">
        <f t="shared" si="174"/>
        <v>ND</v>
      </c>
      <c r="M28" s="8" t="str">
        <f t="shared" si="174"/>
        <v>ND</v>
      </c>
      <c r="N28" s="8" t="str">
        <f t="shared" si="174"/>
        <v>ND</v>
      </c>
      <c r="O28" s="8" t="str">
        <f t="shared" si="174"/>
        <v>ND</v>
      </c>
      <c r="P28" s="8" t="str">
        <f t="shared" si="174"/>
        <v>ND</v>
      </c>
      <c r="Q28" s="8">
        <f t="shared" si="174"/>
        <v>278.847237191234</v>
      </c>
      <c r="R28" s="8" t="str">
        <f t="shared" si="174"/>
        <v>ND</v>
      </c>
      <c r="S28" s="8">
        <f t="shared" si="174"/>
        <v>323.61863185714401</v>
      </c>
      <c r="T28" s="8" t="str">
        <f t="shared" si="174"/>
        <v>ND</v>
      </c>
      <c r="U28" s="8" t="str">
        <f t="shared" si="174"/>
        <v>ND</v>
      </c>
      <c r="V28" s="8" t="str">
        <f t="shared" si="174"/>
        <v>ND</v>
      </c>
      <c r="W28" s="8" t="str">
        <f t="shared" si="174"/>
        <v>ND</v>
      </c>
      <c r="X28" s="8" t="str">
        <f t="shared" si="174"/>
        <v>ND</v>
      </c>
      <c r="Y28" s="8" t="str">
        <f t="shared" si="174"/>
        <v>ND</v>
      </c>
      <c r="Z28" s="8" t="str">
        <f t="shared" si="174"/>
        <v>ND</v>
      </c>
      <c r="AA28" s="8" t="str">
        <f t="shared" si="174"/>
        <v>ND</v>
      </c>
      <c r="AB28" s="8" t="str">
        <f t="shared" si="174"/>
        <v>ND</v>
      </c>
      <c r="AC28" s="8" t="str">
        <f t="shared" ref="AC28:BH28" si="175">IF(AC27="ND","ND",AC27*$B26)</f>
        <v>ND</v>
      </c>
      <c r="AD28" s="8" t="str">
        <f t="shared" si="175"/>
        <v>ND</v>
      </c>
      <c r="AE28" s="8" t="str">
        <f t="shared" si="175"/>
        <v>ND</v>
      </c>
      <c r="AF28" s="8">
        <f t="shared" si="175"/>
        <v>23.3290561525553</v>
      </c>
      <c r="AG28" s="8" t="str">
        <f t="shared" si="175"/>
        <v>ND</v>
      </c>
      <c r="AH28" s="8" t="str">
        <f t="shared" si="175"/>
        <v>ND</v>
      </c>
      <c r="AI28" s="8" t="str">
        <f t="shared" si="175"/>
        <v>ND</v>
      </c>
      <c r="AJ28" s="8">
        <f t="shared" si="175"/>
        <v>7.5572361280345399</v>
      </c>
      <c r="AK28" s="8" t="str">
        <f t="shared" si="175"/>
        <v>ND</v>
      </c>
      <c r="AL28" s="8" t="str">
        <f t="shared" si="175"/>
        <v>ND</v>
      </c>
      <c r="AM28" s="8" t="str">
        <f t="shared" si="175"/>
        <v>ND</v>
      </c>
      <c r="AN28" s="8" t="str">
        <f t="shared" si="175"/>
        <v>ND</v>
      </c>
      <c r="AO28" s="8" t="str">
        <f t="shared" si="175"/>
        <v>ND</v>
      </c>
      <c r="AP28" s="8" t="str">
        <f t="shared" si="175"/>
        <v>ND</v>
      </c>
      <c r="AQ28" s="8" t="str">
        <f t="shared" si="175"/>
        <v>ND</v>
      </c>
      <c r="AR28" s="8" t="str">
        <f t="shared" si="175"/>
        <v>ND</v>
      </c>
      <c r="AS28" s="8" t="str">
        <f t="shared" si="175"/>
        <v>ND</v>
      </c>
      <c r="AT28" s="8" t="str">
        <f t="shared" si="175"/>
        <v>ND</v>
      </c>
      <c r="AU28" s="8" t="str">
        <f t="shared" si="175"/>
        <v>ND</v>
      </c>
      <c r="AV28" s="8" t="str">
        <f t="shared" si="175"/>
        <v>ND</v>
      </c>
      <c r="AW28" s="8" t="str">
        <f t="shared" si="175"/>
        <v>ND</v>
      </c>
      <c r="AX28" s="8" t="str">
        <f t="shared" si="175"/>
        <v>ND</v>
      </c>
      <c r="AY28" s="8" t="str">
        <f t="shared" si="175"/>
        <v>ND</v>
      </c>
      <c r="AZ28" s="8" t="str">
        <f t="shared" si="175"/>
        <v>ND</v>
      </c>
      <c r="BA28" s="8" t="str">
        <f t="shared" si="175"/>
        <v>ND</v>
      </c>
      <c r="BB28" s="8" t="str">
        <f t="shared" si="175"/>
        <v>ND</v>
      </c>
      <c r="BC28" s="8" t="str">
        <f t="shared" si="175"/>
        <v>ND</v>
      </c>
      <c r="BD28" s="8" t="str">
        <f t="shared" si="175"/>
        <v>ND</v>
      </c>
      <c r="BE28" s="8">
        <f t="shared" si="175"/>
        <v>3295.12998960805</v>
      </c>
      <c r="BF28" s="8" t="str">
        <f t="shared" si="175"/>
        <v>ND</v>
      </c>
      <c r="BG28" s="8">
        <f t="shared" si="175"/>
        <v>20.003845288845401</v>
      </c>
      <c r="BH28" s="8" t="str">
        <f t="shared" si="175"/>
        <v>ND</v>
      </c>
      <c r="BI28" s="8" t="str">
        <f t="shared" ref="BI28" si="176">IF(BI27="ND","ND",BI27*$B26)</f>
        <v>ND</v>
      </c>
      <c r="BJ28" s="14"/>
      <c r="BK28" s="14"/>
      <c r="BL28" s="14"/>
    </row>
    <row r="29" spans="1:64" x14ac:dyDescent="0.25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14"/>
      <c r="BK29" s="14"/>
      <c r="BL29" s="14"/>
    </row>
    <row r="30" spans="1:64" x14ac:dyDescent="0.25">
      <c r="A30" t="str">
        <f>'ICP-MS Results'!C18</f>
        <v>GY2-032-B  100x</v>
      </c>
      <c r="B30" t="str">
        <f>'ICP-MS Results'!D18</f>
        <v>100</v>
      </c>
      <c r="C30" s="8">
        <f>'ICP-MS Results'!E18</f>
        <v>-0.18851310771958299</v>
      </c>
      <c r="D30" s="8">
        <f>'ICP-MS Results'!G18</f>
        <v>9.6888175469345399E-3</v>
      </c>
      <c r="E30" s="8">
        <f>'ICP-MS Results'!J18</f>
        <v>-7.7761744972079896</v>
      </c>
      <c r="F30" s="8">
        <f>'ICP-MS Results'!M18</f>
        <v>-20.216729367908201</v>
      </c>
      <c r="G30" s="8">
        <f>'ICP-MS Results'!P18</f>
        <v>5.8842719299104798E-2</v>
      </c>
      <c r="H30" s="8">
        <f>'ICP-MS Results'!Q18</f>
        <v>41.666971149387699</v>
      </c>
      <c r="I30" s="8">
        <f>'ICP-MS Results'!S18</f>
        <v>-5.40266135856485</v>
      </c>
      <c r="J30" s="8">
        <f>'ICP-MS Results'!AC18</f>
        <v>-6.0595896798298202E-2</v>
      </c>
      <c r="K30" s="8">
        <f>'ICP-MS Results'!AE18</f>
        <v>6.60618342218766E-2</v>
      </c>
      <c r="L30" s="8">
        <f>'ICP-MS Results'!AG18</f>
        <v>-0.171319775688551</v>
      </c>
      <c r="M30" s="8">
        <f>'ICP-MS Results'!AI18</f>
        <v>-0.209732497013812</v>
      </c>
      <c r="N30" s="8">
        <f>'ICP-MS Results'!AK18</f>
        <v>-4.0577526751174098E-2</v>
      </c>
      <c r="O30" s="8">
        <f>'ICP-MS Results'!AN18</f>
        <v>-4.6527558161309903</v>
      </c>
      <c r="P30" s="8">
        <f>'ICP-MS Results'!AP18</f>
        <v>4.81435785575938E-3</v>
      </c>
      <c r="Q30" s="8">
        <f>'ICP-MS Results'!AR18</f>
        <v>0.39857175141658902</v>
      </c>
      <c r="R30" s="8">
        <f>'ICP-MS Results'!AT18</f>
        <v>-7.5052484836039005E-2</v>
      </c>
      <c r="S30" s="8">
        <f>'ICP-MS Results'!AV18</f>
        <v>0.45301163121041499</v>
      </c>
      <c r="T30" s="8">
        <f>'ICP-MS Results'!AX18</f>
        <v>-2.9499775779589098E-3</v>
      </c>
      <c r="U30" s="8">
        <f>'ICP-MS Results'!AZ18</f>
        <v>-3.0265365597436599E-2</v>
      </c>
      <c r="V30" s="8">
        <f>'ICP-MS Results'!BB18</f>
        <v>-3.61448795792748E-2</v>
      </c>
      <c r="W30" s="8">
        <f>'ICP-MS Results'!BF18</f>
        <v>-5.6499896678838597E-2</v>
      </c>
      <c r="X30" s="8">
        <f>'ICP-MS Results'!BH18</f>
        <v>-4.2623782166458</v>
      </c>
      <c r="Y30" s="8">
        <f>'ICP-MS Results'!BJ18</f>
        <v>-11.9019293434279</v>
      </c>
      <c r="Z30" s="8">
        <f>'ICP-MS Results'!BM18</f>
        <v>-1.62933316085492</v>
      </c>
      <c r="AA30" s="8">
        <f>'ICP-MS Results'!BO18</f>
        <v>-4.7174911423174197E-2</v>
      </c>
      <c r="AB30" s="8">
        <f>'ICP-MS Results'!BQ18</f>
        <v>-4.6076238505713598E-3</v>
      </c>
      <c r="AC30" s="8">
        <f>'ICP-MS Results'!BS18</f>
        <v>-2.22512302659389E-2</v>
      </c>
      <c r="AD30" s="8">
        <f>'ICP-MS Results'!BT18</f>
        <v>-3.4647176958095299E-2</v>
      </c>
      <c r="AE30" s="8">
        <f>'ICP-MS Results'!BW18</f>
        <v>-1.1192125799135399E-2</v>
      </c>
      <c r="AF30" s="8">
        <f>'ICP-MS Results'!BY18</f>
        <v>1.6208382058418801E-2</v>
      </c>
      <c r="AG30" s="8">
        <f>'ICP-MS Results'!CA18</f>
        <v>2.7580249234896301E-2</v>
      </c>
      <c r="AH30" s="8">
        <f>'ICP-MS Results'!CC18</f>
        <v>-0.23015902272640601</v>
      </c>
      <c r="AI30" s="8">
        <f>'ICP-MS Results'!CE18</f>
        <v>-1.7002350331930999E-2</v>
      </c>
      <c r="AJ30" s="8">
        <f>'ICP-MS Results'!CF18</f>
        <v>-1.1854563087218301E-3</v>
      </c>
      <c r="AK30" s="8">
        <f>'ICP-MS Results'!CI18</f>
        <v>-0.44267398445256401</v>
      </c>
      <c r="AL30" s="8">
        <f>'ICP-MS Results'!CK18</f>
        <v>4.1627531348385899E-2</v>
      </c>
      <c r="AM30" s="8">
        <f>'ICP-MS Results'!CM18</f>
        <v>-0.10988032640356001</v>
      </c>
      <c r="AN30" s="8">
        <f>'ICP-MS Results'!CO18</f>
        <v>2.8660840174650301E-2</v>
      </c>
      <c r="AO30" s="8">
        <f>'ICP-MS Results'!CQ18</f>
        <v>2.4409889250008299E-2</v>
      </c>
      <c r="AP30" s="8">
        <f>'ICP-MS Results'!CS18</f>
        <v>4.5064931430252197E-2</v>
      </c>
      <c r="AQ30" s="8">
        <f>'ICP-MS Results'!CU18</f>
        <v>-0.115336396064073</v>
      </c>
      <c r="AR30" s="8">
        <f>'ICP-MS Results'!CW18</f>
        <v>4.09369900305682E-2</v>
      </c>
      <c r="AS30" s="8">
        <f>'ICP-MS Results'!CY18</f>
        <v>2.3365092127900101E-2</v>
      </c>
      <c r="AT30" s="8">
        <f>'ICP-MS Results'!DA18</f>
        <v>2.4813846076965199E-2</v>
      </c>
      <c r="AU30" s="8">
        <f>'ICP-MS Results'!DC18</f>
        <v>3.75076249643332E-2</v>
      </c>
      <c r="AV30" s="8">
        <f>'ICP-MS Results'!DE18</f>
        <v>3.6030392113004801E-2</v>
      </c>
      <c r="AW30" s="8">
        <f>'ICP-MS Results'!DG18</f>
        <v>2.9126395058376602E-2</v>
      </c>
      <c r="AX30" s="8">
        <f>'ICP-MS Results'!DI18</f>
        <v>2.00276849485195E-2</v>
      </c>
      <c r="AY30" s="8">
        <f>'ICP-MS Results'!DK18</f>
        <v>2.8070503456354999E-2</v>
      </c>
      <c r="AZ30" s="8">
        <f>'ICP-MS Results'!DM18</f>
        <v>-9.93393131669776E-3</v>
      </c>
      <c r="BA30" s="8">
        <f>'ICP-MS Results'!DO18</f>
        <v>-7.8530392511534305E-3</v>
      </c>
      <c r="BB30" s="8">
        <f>'ICP-MS Results'!DQ18</f>
        <v>-0.33012546042313301</v>
      </c>
      <c r="BC30" s="8">
        <f>'ICP-MS Results'!DS18</f>
        <v>-2.7824536953845098E-3</v>
      </c>
      <c r="BD30" s="8">
        <f>'ICP-MS Results'!DU18</f>
        <v>5.7745979073186002E-2</v>
      </c>
      <c r="BE30" s="8">
        <f>'ICP-MS Results'!DW18</f>
        <v>0.18146451829399199</v>
      </c>
      <c r="BF30" s="8">
        <f>'ICP-MS Results'!DY18</f>
        <v>-0.16892193514145901</v>
      </c>
      <c r="BG30" s="8">
        <f>'ICP-MS Results'!EA18</f>
        <v>1.9099755741126101E-2</v>
      </c>
      <c r="BH30" s="8">
        <f>'ICP-MS Results'!EC18</f>
        <v>-3.0317058618811399E-2</v>
      </c>
      <c r="BI30" s="8">
        <f>'ICP-MS Results'!EE18</f>
        <v>9.1237907943107202E-4</v>
      </c>
      <c r="BJ30" s="14">
        <f>'ICP-MS Results'!EF18</f>
        <v>99.876570661024601</v>
      </c>
      <c r="BK30" s="14">
        <f>'ICP-MS Results'!EG18</f>
        <v>124.46400335160899</v>
      </c>
      <c r="BL30" s="14">
        <f>'ICP-MS Results'!EH18</f>
        <v>101.66853300932399</v>
      </c>
    </row>
    <row r="31" spans="1:64" x14ac:dyDescent="0.25">
      <c r="A31" s="8" t="s">
        <v>176</v>
      </c>
      <c r="C31" s="8" t="str">
        <f>IF(C30&lt;'Cal Summary'!B$7,"ND",'GEY Calc'!C30)</f>
        <v>ND</v>
      </c>
      <c r="D31" s="8">
        <f>IF(D30&lt;'Cal Summary'!D$7,"ND",'GEY Calc'!D30)</f>
        <v>9.6888175469345399E-3</v>
      </c>
      <c r="E31" s="8" t="str">
        <f>IF(E30&lt;'Cal Summary'!G$7,"ND",'GEY Calc'!E30)</f>
        <v>ND</v>
      </c>
      <c r="F31" s="8" t="str">
        <f>IF(F30&lt;'Cal Summary'!J$7,"ND",'GEY Calc'!F30)</f>
        <v>ND</v>
      </c>
      <c r="G31" s="8" t="str">
        <f>IF(G30&lt;'Cal Summary'!M$7,"ND",'GEY Calc'!G30)</f>
        <v>ND</v>
      </c>
      <c r="H31" s="8" t="str">
        <f>IF(H30&lt;'Cal Summary'!N$7,"ND",'GEY Calc'!H30)</f>
        <v>ND</v>
      </c>
      <c r="I31" s="8" t="str">
        <f>IF(I30&lt;'Cal Summary'!P$7,"ND",'GEY Calc'!I30)</f>
        <v>ND</v>
      </c>
      <c r="J31" s="8" t="str">
        <f>IF(J30&lt;'Cal Summary'!Z$7,"ND",'GEY Calc'!J30)</f>
        <v>ND</v>
      </c>
      <c r="K31" s="8" t="str">
        <f>IF(K30&lt;'Cal Summary'!AB$7,"ND",'GEY Calc'!K30)</f>
        <v>ND</v>
      </c>
      <c r="L31" s="8" t="str">
        <f>IF(L30&lt;'Cal Summary'!AD$7,"ND",'GEY Calc'!L30)</f>
        <v>ND</v>
      </c>
      <c r="M31" s="8" t="str">
        <f>IF(M30&lt;'Cal Summary'!AF$7,"ND",'GEY Calc'!M30)</f>
        <v>ND</v>
      </c>
      <c r="N31" s="8" t="str">
        <f>IF(N30&lt;'Cal Summary'!AH$7,"ND",'GEY Calc'!N30)</f>
        <v>ND</v>
      </c>
      <c r="O31" s="8" t="str">
        <f>IF(O30&lt;'Cal Summary'!AK$7,"ND",'GEY Calc'!O30)</f>
        <v>ND</v>
      </c>
      <c r="P31" s="8" t="str">
        <f>IF(P30&lt;'Cal Summary'!AM$7,"ND",'GEY Calc'!P30)</f>
        <v>ND</v>
      </c>
      <c r="Q31" s="8">
        <f>IF(Q30&lt;'Cal Summary'!AO$7,"ND",'GEY Calc'!Q30)</f>
        <v>0.39857175141658902</v>
      </c>
      <c r="R31" s="8" t="str">
        <f>IF(R30&lt;'Cal Summary'!AQ$7,"ND",'GEY Calc'!R30)</f>
        <v>ND</v>
      </c>
      <c r="S31" s="8">
        <f>IF(S30&lt;'Cal Summary'!AS$7,"ND",'GEY Calc'!S30)</f>
        <v>0.45301163121041499</v>
      </c>
      <c r="T31" s="8" t="str">
        <f>IF(T30&lt;'Cal Summary'!AU$7,"ND",'GEY Calc'!T30)</f>
        <v>ND</v>
      </c>
      <c r="U31" s="8" t="str">
        <f>IF(U30&lt;'Cal Summary'!AW$7,"ND",'GEY Calc'!U30)</f>
        <v>ND</v>
      </c>
      <c r="V31" s="8" t="str">
        <f>IF(V30&lt;'Cal Summary'!AY$7,"ND",'GEY Calc'!V30)</f>
        <v>ND</v>
      </c>
      <c r="W31" s="8" t="str">
        <f>IF(W30&lt;'Cal Summary'!BC$7,"ND",'GEY Calc'!W30)</f>
        <v>ND</v>
      </c>
      <c r="X31" s="8" t="str">
        <f>IF(X30&lt;'Cal Summary'!BE$7,"ND",'GEY Calc'!X30)</f>
        <v>ND</v>
      </c>
      <c r="Y31" s="8" t="str">
        <f>IF(Y30&lt;'Cal Summary'!BG$7,"ND",'GEY Calc'!Y30)</f>
        <v>ND</v>
      </c>
      <c r="Z31" s="8" t="str">
        <f>IF(Z30&lt;'Cal Summary'!BJ$7,"ND",'GEY Calc'!Z30)</f>
        <v>ND</v>
      </c>
      <c r="AA31" s="8" t="str">
        <f>IF(AA30&lt;'Cal Summary'!BL$7,"ND",'GEY Calc'!AA30)</f>
        <v>ND</v>
      </c>
      <c r="AB31" s="8" t="str">
        <f>IF(AB30&lt;'Cal Summary'!BN$7,"ND",'GEY Calc'!AB30)</f>
        <v>ND</v>
      </c>
      <c r="AC31" s="8" t="str">
        <f>IF(AC30&lt;'Cal Summary'!BP$7,"ND",'GEY Calc'!AC30)</f>
        <v>ND</v>
      </c>
      <c r="AD31" s="8" t="str">
        <f>IF(AD30&lt;'Cal Summary'!BQ$7,"ND",'GEY Calc'!AD30)</f>
        <v>ND</v>
      </c>
      <c r="AE31" s="8" t="str">
        <f>IF(AE30&lt;'Cal Summary'!BT$7,"ND",'GEY Calc'!AE30)</f>
        <v>ND</v>
      </c>
      <c r="AF31" s="8">
        <f>IF(AF30&lt;'Cal Summary'!BV$7,"ND",'GEY Calc'!AF30)</f>
        <v>1.6208382058418801E-2</v>
      </c>
      <c r="AG31" s="8" t="str">
        <f>IF(AG30&lt;'Cal Summary'!BX$7,"ND",'GEY Calc'!AG30)</f>
        <v>ND</v>
      </c>
      <c r="AH31" s="8" t="str">
        <f>IF(AH30&lt;'Cal Summary'!BZ$7,"ND",'GEY Calc'!AH30)</f>
        <v>ND</v>
      </c>
      <c r="AI31" s="8" t="str">
        <f>IF(AI30&lt;'Cal Summary'!CB$7,"ND",'GEY Calc'!AI30)</f>
        <v>ND</v>
      </c>
      <c r="AJ31" s="8" t="str">
        <f>IF(AJ30&lt;'Cal Summary'!CC$7,"ND",'GEY Calc'!AJ30)</f>
        <v>ND</v>
      </c>
      <c r="AK31" s="8" t="str">
        <f>IF(AK30&lt;'Cal Summary'!CF$7,"ND",'GEY Calc'!AK30)</f>
        <v>ND</v>
      </c>
      <c r="AL31" s="8">
        <f>IF(AL30&lt;'Cal Summary'!CH$7,"ND",'GEY Calc'!AL30)</f>
        <v>4.1627531348385899E-2</v>
      </c>
      <c r="AM31" s="8" t="str">
        <f>IF(AM30&lt;'Cal Summary'!CJ$7,"ND",'GEY Calc'!AM30)</f>
        <v>ND</v>
      </c>
      <c r="AN31" s="8">
        <f>IF(AN30&lt;'Cal Summary'!CL$7,"ND",'GEY Calc'!AN30)</f>
        <v>2.8660840174650301E-2</v>
      </c>
      <c r="AO31" s="8">
        <f>IF(AO30&lt;'Cal Summary'!CN$7,"ND",'GEY Calc'!AO30)</f>
        <v>2.4409889250008299E-2</v>
      </c>
      <c r="AP31" s="8">
        <f>IF(AP30&lt;'Cal Summary'!CP$7,"ND",'GEY Calc'!AP30)</f>
        <v>4.5064931430252197E-2</v>
      </c>
      <c r="AQ31" s="8" t="str">
        <f>IF(AQ30&lt;'Cal Summary'!CR$7,"ND",'GEY Calc'!AQ30)</f>
        <v>ND</v>
      </c>
      <c r="AR31" s="8">
        <f>IF(AR30&lt;'Cal Summary'!CT$7,"ND",'GEY Calc'!AR30)</f>
        <v>4.09369900305682E-2</v>
      </c>
      <c r="AS31" s="8">
        <f>IF(AS30&lt;'Cal Summary'!CV$7,"ND",'GEY Calc'!AS30)</f>
        <v>2.3365092127900101E-2</v>
      </c>
      <c r="AT31" s="8">
        <f>IF(AT30&lt;'Cal Summary'!CX$7,"ND",'GEY Calc'!AT30)</f>
        <v>2.4813846076965199E-2</v>
      </c>
      <c r="AU31" s="8">
        <f>IF(AU30&lt;'Cal Summary'!CZ$7,"ND",'GEY Calc'!AU30)</f>
        <v>3.75076249643332E-2</v>
      </c>
      <c r="AV31" s="8">
        <f>IF(AV30&lt;'Cal Summary'!DB$7,"ND",'GEY Calc'!AV30)</f>
        <v>3.6030392113004801E-2</v>
      </c>
      <c r="AW31" s="8">
        <f>IF(AW30&lt;'Cal Summary'!DD$7,"ND",'GEY Calc'!AW30)</f>
        <v>2.9126395058376602E-2</v>
      </c>
      <c r="AX31" s="8">
        <f>IF(AX30&lt;'Cal Summary'!DF$7,"ND",'GEY Calc'!AX30)</f>
        <v>2.00276849485195E-2</v>
      </c>
      <c r="AY31" s="8">
        <f>IF(AY30&lt;'Cal Summary'!DH$7,"ND",'GEY Calc'!AY30)</f>
        <v>2.8070503456354999E-2</v>
      </c>
      <c r="AZ31" s="8" t="str">
        <f>IF(AZ30&lt;'Cal Summary'!DJ$7,"ND",'GEY Calc'!AZ30)</f>
        <v>ND</v>
      </c>
      <c r="BA31" s="8" t="str">
        <f>IF(BA30&lt;'Cal Summary'!DL$7,"ND",'GEY Calc'!BA30)</f>
        <v>ND</v>
      </c>
      <c r="BB31" s="8" t="str">
        <f>IF(BB30&lt;'Cal Summary'!DN$7,"ND",'GEY Calc'!BB30)</f>
        <v>ND</v>
      </c>
      <c r="BC31" s="8" t="str">
        <f>IF(BC30&lt;'Cal Summary'!DP$7,"ND",'GEY Calc'!BC30)</f>
        <v>ND</v>
      </c>
      <c r="BD31" s="8">
        <f>IF(BD30&lt;'Cal Summary'!DR$7,"ND",'GEY Calc'!BD30)</f>
        <v>5.7745979073186002E-2</v>
      </c>
      <c r="BE31" s="8">
        <f>IF(BE30&lt;'Cal Summary'!DT$7,"ND",'GEY Calc'!BE30)</f>
        <v>0.18146451829399199</v>
      </c>
      <c r="BF31" s="8" t="str">
        <f>IF(BF30&lt;'Cal Summary'!DV$7,"ND",'GEY Calc'!BF30)</f>
        <v>ND</v>
      </c>
      <c r="BG31" s="8">
        <f>IF(BG30&lt;'Cal Summary'!DX$7,"ND",'GEY Calc'!BG30)</f>
        <v>1.9099755741126101E-2</v>
      </c>
      <c r="BH31" s="8" t="str">
        <f>IF(BH30&lt;'Cal Summary'!DZ$7,"ND",'GEY Calc'!BH30)</f>
        <v>ND</v>
      </c>
      <c r="BI31" s="8" t="str">
        <f>IF(BI30&lt;'Cal Summary'!EB$7,"ND",'GEY Calc'!BI30)</f>
        <v>ND</v>
      </c>
      <c r="BJ31" s="14"/>
      <c r="BK31" s="14"/>
      <c r="BL31" s="14"/>
    </row>
    <row r="32" spans="1:64" x14ac:dyDescent="0.25">
      <c r="A32" s="8" t="s">
        <v>177</v>
      </c>
      <c r="C32" s="8" t="str">
        <f>IF(C31="ND","ND",C31*$B30)</f>
        <v>ND</v>
      </c>
      <c r="D32" s="8">
        <f t="shared" ref="D32:AB32" si="177">IF(D31="ND","ND",D31*$B30)</f>
        <v>0.96888175469345394</v>
      </c>
      <c r="E32" s="8" t="str">
        <f t="shared" si="177"/>
        <v>ND</v>
      </c>
      <c r="F32" s="8" t="str">
        <f t="shared" si="177"/>
        <v>ND</v>
      </c>
      <c r="G32" s="8" t="str">
        <f t="shared" si="177"/>
        <v>ND</v>
      </c>
      <c r="H32" s="8" t="str">
        <f t="shared" si="177"/>
        <v>ND</v>
      </c>
      <c r="I32" s="8" t="str">
        <f t="shared" si="177"/>
        <v>ND</v>
      </c>
      <c r="J32" s="8" t="str">
        <f t="shared" si="177"/>
        <v>ND</v>
      </c>
      <c r="K32" s="8" t="str">
        <f t="shared" si="177"/>
        <v>ND</v>
      </c>
      <c r="L32" s="8" t="str">
        <f t="shared" si="177"/>
        <v>ND</v>
      </c>
      <c r="M32" s="8" t="str">
        <f t="shared" si="177"/>
        <v>ND</v>
      </c>
      <c r="N32" s="8" t="str">
        <f t="shared" si="177"/>
        <v>ND</v>
      </c>
      <c r="O32" s="8" t="str">
        <f t="shared" si="177"/>
        <v>ND</v>
      </c>
      <c r="P32" s="8" t="str">
        <f t="shared" si="177"/>
        <v>ND</v>
      </c>
      <c r="Q32" s="8">
        <f t="shared" si="177"/>
        <v>39.8571751416589</v>
      </c>
      <c r="R32" s="8" t="str">
        <f t="shared" si="177"/>
        <v>ND</v>
      </c>
      <c r="S32" s="8">
        <f t="shared" si="177"/>
        <v>45.301163121041498</v>
      </c>
      <c r="T32" s="8" t="str">
        <f t="shared" si="177"/>
        <v>ND</v>
      </c>
      <c r="U32" s="8" t="str">
        <f t="shared" si="177"/>
        <v>ND</v>
      </c>
      <c r="V32" s="8" t="str">
        <f t="shared" si="177"/>
        <v>ND</v>
      </c>
      <c r="W32" s="8" t="str">
        <f t="shared" si="177"/>
        <v>ND</v>
      </c>
      <c r="X32" s="8" t="str">
        <f t="shared" si="177"/>
        <v>ND</v>
      </c>
      <c r="Y32" s="8" t="str">
        <f t="shared" si="177"/>
        <v>ND</v>
      </c>
      <c r="Z32" s="8" t="str">
        <f t="shared" si="177"/>
        <v>ND</v>
      </c>
      <c r="AA32" s="8" t="str">
        <f t="shared" si="177"/>
        <v>ND</v>
      </c>
      <c r="AB32" s="8" t="str">
        <f t="shared" si="177"/>
        <v>ND</v>
      </c>
      <c r="AC32" s="8" t="str">
        <f t="shared" ref="AC32:BH32" si="178">IF(AC31="ND","ND",AC31*$B30)</f>
        <v>ND</v>
      </c>
      <c r="AD32" s="8" t="str">
        <f t="shared" si="178"/>
        <v>ND</v>
      </c>
      <c r="AE32" s="8" t="str">
        <f t="shared" si="178"/>
        <v>ND</v>
      </c>
      <c r="AF32" s="8">
        <f t="shared" si="178"/>
        <v>1.6208382058418802</v>
      </c>
      <c r="AG32" s="8" t="str">
        <f t="shared" si="178"/>
        <v>ND</v>
      </c>
      <c r="AH32" s="8" t="str">
        <f t="shared" si="178"/>
        <v>ND</v>
      </c>
      <c r="AI32" s="8" t="str">
        <f t="shared" si="178"/>
        <v>ND</v>
      </c>
      <c r="AJ32" s="8" t="str">
        <f t="shared" si="178"/>
        <v>ND</v>
      </c>
      <c r="AK32" s="8" t="str">
        <f t="shared" si="178"/>
        <v>ND</v>
      </c>
      <c r="AL32" s="8">
        <f t="shared" si="178"/>
        <v>4.1627531348385896</v>
      </c>
      <c r="AM32" s="8" t="str">
        <f t="shared" si="178"/>
        <v>ND</v>
      </c>
      <c r="AN32" s="8">
        <f t="shared" si="178"/>
        <v>2.8660840174650302</v>
      </c>
      <c r="AO32" s="8">
        <f t="shared" si="178"/>
        <v>2.4409889250008301</v>
      </c>
      <c r="AP32" s="8">
        <f t="shared" si="178"/>
        <v>4.50649314302522</v>
      </c>
      <c r="AQ32" s="8" t="str">
        <f t="shared" si="178"/>
        <v>ND</v>
      </c>
      <c r="AR32" s="8">
        <f t="shared" si="178"/>
        <v>4.0936990030568197</v>
      </c>
      <c r="AS32" s="8">
        <f t="shared" si="178"/>
        <v>2.33650921279001</v>
      </c>
      <c r="AT32" s="8">
        <f t="shared" si="178"/>
        <v>2.48138460769652</v>
      </c>
      <c r="AU32" s="8">
        <f t="shared" si="178"/>
        <v>3.7507624964333202</v>
      </c>
      <c r="AV32" s="8">
        <f t="shared" si="178"/>
        <v>3.6030392113004801</v>
      </c>
      <c r="AW32" s="8">
        <f t="shared" si="178"/>
        <v>2.9126395058376602</v>
      </c>
      <c r="AX32" s="8">
        <f t="shared" si="178"/>
        <v>2.0027684948519497</v>
      </c>
      <c r="AY32" s="8">
        <f t="shared" si="178"/>
        <v>2.8070503456355</v>
      </c>
      <c r="AZ32" s="8" t="str">
        <f t="shared" si="178"/>
        <v>ND</v>
      </c>
      <c r="BA32" s="8" t="str">
        <f t="shared" si="178"/>
        <v>ND</v>
      </c>
      <c r="BB32" s="8" t="str">
        <f t="shared" si="178"/>
        <v>ND</v>
      </c>
      <c r="BC32" s="8" t="str">
        <f t="shared" si="178"/>
        <v>ND</v>
      </c>
      <c r="BD32" s="8">
        <f t="shared" si="178"/>
        <v>5.7745979073185998</v>
      </c>
      <c r="BE32" s="8">
        <f t="shared" si="178"/>
        <v>18.146451829399197</v>
      </c>
      <c r="BF32" s="8" t="str">
        <f t="shared" si="178"/>
        <v>ND</v>
      </c>
      <c r="BG32" s="8">
        <f t="shared" si="178"/>
        <v>1.9099755741126101</v>
      </c>
      <c r="BH32" s="8" t="str">
        <f t="shared" si="178"/>
        <v>ND</v>
      </c>
      <c r="BI32" s="8" t="str">
        <f t="shared" ref="BI32" si="179">IF(BI31="ND","ND",BI31*$B30)</f>
        <v>ND</v>
      </c>
      <c r="BJ32" s="14"/>
      <c r="BK32" s="14"/>
      <c r="BL32" s="14"/>
    </row>
    <row r="33" spans="1:64" x14ac:dyDescent="0.25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14"/>
      <c r="BK33" s="14"/>
      <c r="BL33" s="14"/>
    </row>
    <row r="34" spans="1:64" x14ac:dyDescent="0.25">
      <c r="A34" t="str">
        <f>'ICP-MS Results'!C19</f>
        <v>GY2-032-B  10x</v>
      </c>
      <c r="B34" t="str">
        <f>'ICP-MS Results'!D19</f>
        <v>10</v>
      </c>
      <c r="C34" s="8">
        <f>'ICP-MS Results'!E19</f>
        <v>-0.194058309470862</v>
      </c>
      <c r="D34" s="8">
        <f>'ICP-MS Results'!G19</f>
        <v>1.17392355799528E-2</v>
      </c>
      <c r="E34" s="8">
        <f>'ICP-MS Results'!J19</f>
        <v>-8.3146181860573893</v>
      </c>
      <c r="F34" s="8">
        <f>'ICP-MS Results'!M19</f>
        <v>-18.3621216910317</v>
      </c>
      <c r="G34" s="8">
        <f>'ICP-MS Results'!P19</f>
        <v>-0.67806147091250701</v>
      </c>
      <c r="H34" s="8">
        <f>'ICP-MS Results'!Q19</f>
        <v>518.14785554889102</v>
      </c>
      <c r="I34" s="8">
        <f>'ICP-MS Results'!S19</f>
        <v>-5.4188671267846802</v>
      </c>
      <c r="J34" s="8">
        <f>'ICP-MS Results'!AC19</f>
        <v>-2.4319915579626799E-2</v>
      </c>
      <c r="K34" s="8">
        <f>'ICP-MS Results'!AE19</f>
        <v>6.6253851082645199E-2</v>
      </c>
      <c r="L34" s="8">
        <f>'ICP-MS Results'!AG19</f>
        <v>-0.17507395931333999</v>
      </c>
      <c r="M34" s="8">
        <f>'ICP-MS Results'!AI19</f>
        <v>-0.211567679303927</v>
      </c>
      <c r="N34" s="8">
        <f>'ICP-MS Results'!AK19</f>
        <v>6.7087066645403898E-2</v>
      </c>
      <c r="O34" s="8">
        <f>'ICP-MS Results'!AN19</f>
        <v>-4.5994660507513796</v>
      </c>
      <c r="P34" s="8">
        <f>'ICP-MS Results'!AP19</f>
        <v>3.9448884801432799E-3</v>
      </c>
      <c r="Q34" s="8">
        <f>'ICP-MS Results'!AR19</f>
        <v>0.291572411192565</v>
      </c>
      <c r="R34" s="8">
        <f>'ICP-MS Results'!AT19</f>
        <v>-5.4598350925181199E-2</v>
      </c>
      <c r="S34" s="8">
        <f>'ICP-MS Results'!AV19</f>
        <v>0.66047840979181904</v>
      </c>
      <c r="T34" s="8">
        <f>'ICP-MS Results'!AX19</f>
        <v>-1.46002752812146E-2</v>
      </c>
      <c r="U34" s="8">
        <f>'ICP-MS Results'!AZ19</f>
        <v>-3.1764805565062199E-2</v>
      </c>
      <c r="V34" s="8">
        <f>'ICP-MS Results'!BB19</f>
        <v>-3.1645340888196198E-2</v>
      </c>
      <c r="W34" s="8">
        <f>'ICP-MS Results'!BF19</f>
        <v>-5.5714093818850403E-2</v>
      </c>
      <c r="X34" s="8">
        <f>'ICP-MS Results'!BH19</f>
        <v>-4.1770444986421804</v>
      </c>
      <c r="Y34" s="8">
        <f>'ICP-MS Results'!BJ19</f>
        <v>-11.6897425297367</v>
      </c>
      <c r="Z34" s="8">
        <f>'ICP-MS Results'!BM19</f>
        <v>-1.6638802915042501</v>
      </c>
      <c r="AA34" s="8">
        <f>'ICP-MS Results'!BO19</f>
        <v>-5.0321295923899702E-2</v>
      </c>
      <c r="AB34" s="8">
        <f>'ICP-MS Results'!BQ19</f>
        <v>-7.5622838467276103E-3</v>
      </c>
      <c r="AC34" s="8">
        <f>'ICP-MS Results'!BS19</f>
        <v>-2.3875389591204901E-2</v>
      </c>
      <c r="AD34" s="8">
        <f>'ICP-MS Results'!BT19</f>
        <v>-3.2619956888253601E-2</v>
      </c>
      <c r="AE34" s="8">
        <f>'ICP-MS Results'!BW19</f>
        <v>-7.5249699163107203E-3</v>
      </c>
      <c r="AF34" s="8">
        <f>'ICP-MS Results'!BY19</f>
        <v>1.1738513569645699E-2</v>
      </c>
      <c r="AG34" s="8">
        <f>'ICP-MS Results'!CA19</f>
        <v>-2.75671315944074E-2</v>
      </c>
      <c r="AH34" s="8">
        <f>'ICP-MS Results'!CC19</f>
        <v>-0.23916334246828999</v>
      </c>
      <c r="AI34" s="8">
        <f>'ICP-MS Results'!CE19</f>
        <v>-3.3465755354899103E-2</v>
      </c>
      <c r="AJ34" s="8">
        <f>'ICP-MS Results'!CF19</f>
        <v>-7.32337722645894E-3</v>
      </c>
      <c r="AK34" s="8">
        <f>'ICP-MS Results'!CI19</f>
        <v>-0.48500733682868002</v>
      </c>
      <c r="AL34" s="8">
        <f>'ICP-MS Results'!CK19</f>
        <v>-8.7050561347267203E-3</v>
      </c>
      <c r="AM34" s="8">
        <f>'ICP-MS Results'!CM19</f>
        <v>-0.137567375140107</v>
      </c>
      <c r="AN34" s="8">
        <f>'ICP-MS Results'!CO19</f>
        <v>-3.5164647482968802E-3</v>
      </c>
      <c r="AO34" s="8">
        <f>'ICP-MS Results'!CQ19</f>
        <v>-3.3325358551520401E-3</v>
      </c>
      <c r="AP34" s="8">
        <f>'ICP-MS Results'!CS19</f>
        <v>6.9448786463548696E-3</v>
      </c>
      <c r="AQ34" s="8">
        <f>'ICP-MS Results'!CU19</f>
        <v>-0.14264781253442099</v>
      </c>
      <c r="AR34" s="8">
        <f>'ICP-MS Results'!CW19</f>
        <v>-5.9304691246553597E-3</v>
      </c>
      <c r="AS34" s="8">
        <f>'ICP-MS Results'!CY19</f>
        <v>-1.0158952302391199E-2</v>
      </c>
      <c r="AT34" s="8">
        <f>'ICP-MS Results'!DA19</f>
        <v>-1.05907965523013E-2</v>
      </c>
      <c r="AU34" s="8">
        <f>'ICP-MS Results'!DC19</f>
        <v>-3.1758726954067302E-3</v>
      </c>
      <c r="AV34" s="8">
        <f>'ICP-MS Results'!DE19</f>
        <v>-1.17884922300055E-2</v>
      </c>
      <c r="AW34" s="8">
        <f>'ICP-MS Results'!DG19</f>
        <v>-8.0636128676656402E-3</v>
      </c>
      <c r="AX34" s="8">
        <f>'ICP-MS Results'!DI19</f>
        <v>-1.52133460277054E-2</v>
      </c>
      <c r="AY34" s="8">
        <f>'ICP-MS Results'!DK19</f>
        <v>-8.2969240384994005E-3</v>
      </c>
      <c r="AZ34" s="8">
        <f>'ICP-MS Results'!DM19</f>
        <v>-1.0514575094306301E-2</v>
      </c>
      <c r="BA34" s="8">
        <f>'ICP-MS Results'!DO19</f>
        <v>-6.4317841434424899E-3</v>
      </c>
      <c r="BB34" s="8">
        <f>'ICP-MS Results'!DQ19</f>
        <v>-0.33924274335218602</v>
      </c>
      <c r="BC34" s="8">
        <f>'ICP-MS Results'!DS19</f>
        <v>-2.7030845907733102E-3</v>
      </c>
      <c r="BD34" s="8">
        <f>'ICP-MS Results'!DU19</f>
        <v>8.7910461019174199E-2</v>
      </c>
      <c r="BE34" s="8">
        <f>'ICP-MS Results'!DW19</f>
        <v>1.48279855769675E-2</v>
      </c>
      <c r="BF34" s="8">
        <f>'ICP-MS Results'!DY19</f>
        <v>-0.16770402556536901</v>
      </c>
      <c r="BG34" s="8">
        <f>'ICP-MS Results'!EA19</f>
        <v>1.4515595676864199E-2</v>
      </c>
      <c r="BH34" s="8">
        <f>'ICP-MS Results'!EC19</f>
        <v>1.15890938688194E-2</v>
      </c>
      <c r="BI34" s="8">
        <f>'ICP-MS Results'!EE19</f>
        <v>1.0234625479833099E-3</v>
      </c>
      <c r="BJ34" s="14">
        <f>'ICP-MS Results'!EF19</f>
        <v>98.420943121882104</v>
      </c>
      <c r="BK34" s="14">
        <f>'ICP-MS Results'!EG19</f>
        <v>120.436151059266</v>
      </c>
      <c r="BL34" s="14">
        <f>'ICP-MS Results'!EH19</f>
        <v>101.35538301314</v>
      </c>
    </row>
    <row r="35" spans="1:64" x14ac:dyDescent="0.25">
      <c r="A35" s="8" t="s">
        <v>176</v>
      </c>
      <c r="C35" s="8" t="str">
        <f>IF(C34&lt;'Cal Summary'!B$7,"ND",'GEY Calc'!C34)</f>
        <v>ND</v>
      </c>
      <c r="D35" s="8">
        <f>IF(D34&lt;'Cal Summary'!D$7,"ND",'GEY Calc'!D34)</f>
        <v>1.17392355799528E-2</v>
      </c>
      <c r="E35" s="8" t="str">
        <f>IF(E34&lt;'Cal Summary'!G$7,"ND",'GEY Calc'!E34)</f>
        <v>ND</v>
      </c>
      <c r="F35" s="8" t="str">
        <f>IF(F34&lt;'Cal Summary'!J$7,"ND",'GEY Calc'!F34)</f>
        <v>ND</v>
      </c>
      <c r="G35" s="8" t="str">
        <f>IF(G34&lt;'Cal Summary'!M$7,"ND",'GEY Calc'!G34)</f>
        <v>ND</v>
      </c>
      <c r="H35" s="8">
        <f>IF(H34&lt;'Cal Summary'!N$7,"ND",'GEY Calc'!H34)</f>
        <v>518.14785554889102</v>
      </c>
      <c r="I35" s="8" t="str">
        <f>IF(I34&lt;'Cal Summary'!P$7,"ND",'GEY Calc'!I34)</f>
        <v>ND</v>
      </c>
      <c r="J35" s="8" t="str">
        <f>IF(J34&lt;'Cal Summary'!Z$7,"ND",'GEY Calc'!J34)</f>
        <v>ND</v>
      </c>
      <c r="K35" s="8" t="str">
        <f>IF(K34&lt;'Cal Summary'!AB$7,"ND",'GEY Calc'!K34)</f>
        <v>ND</v>
      </c>
      <c r="L35" s="8" t="str">
        <f>IF(L34&lt;'Cal Summary'!AD$7,"ND",'GEY Calc'!L34)</f>
        <v>ND</v>
      </c>
      <c r="M35" s="8" t="str">
        <f>IF(M34&lt;'Cal Summary'!AF$7,"ND",'GEY Calc'!M34)</f>
        <v>ND</v>
      </c>
      <c r="N35" s="8">
        <f>IF(N34&lt;'Cal Summary'!AH$7,"ND",'GEY Calc'!N34)</f>
        <v>6.7087066645403898E-2</v>
      </c>
      <c r="O35" s="8" t="str">
        <f>IF(O34&lt;'Cal Summary'!AK$7,"ND",'GEY Calc'!O34)</f>
        <v>ND</v>
      </c>
      <c r="P35" s="8" t="str">
        <f>IF(P34&lt;'Cal Summary'!AM$7,"ND",'GEY Calc'!P34)</f>
        <v>ND</v>
      </c>
      <c r="Q35" s="8">
        <f>IF(Q34&lt;'Cal Summary'!AO$7,"ND",'GEY Calc'!Q34)</f>
        <v>0.291572411192565</v>
      </c>
      <c r="R35" s="8" t="str">
        <f>IF(R34&lt;'Cal Summary'!AQ$7,"ND",'GEY Calc'!R34)</f>
        <v>ND</v>
      </c>
      <c r="S35" s="8">
        <f>IF(S34&lt;'Cal Summary'!AS$7,"ND",'GEY Calc'!S34)</f>
        <v>0.66047840979181904</v>
      </c>
      <c r="T35" s="8" t="str">
        <f>IF(T34&lt;'Cal Summary'!AU$7,"ND",'GEY Calc'!T34)</f>
        <v>ND</v>
      </c>
      <c r="U35" s="8" t="str">
        <f>IF(U34&lt;'Cal Summary'!AW$7,"ND",'GEY Calc'!U34)</f>
        <v>ND</v>
      </c>
      <c r="V35" s="8" t="str">
        <f>IF(V34&lt;'Cal Summary'!AY$7,"ND",'GEY Calc'!V34)</f>
        <v>ND</v>
      </c>
      <c r="W35" s="8" t="str">
        <f>IF(W34&lt;'Cal Summary'!BC$7,"ND",'GEY Calc'!W34)</f>
        <v>ND</v>
      </c>
      <c r="X35" s="8" t="str">
        <f>IF(X34&lt;'Cal Summary'!BE$7,"ND",'GEY Calc'!X34)</f>
        <v>ND</v>
      </c>
      <c r="Y35" s="8" t="str">
        <f>IF(Y34&lt;'Cal Summary'!BG$7,"ND",'GEY Calc'!Y34)</f>
        <v>ND</v>
      </c>
      <c r="Z35" s="8" t="str">
        <f>IF(Z34&lt;'Cal Summary'!BJ$7,"ND",'GEY Calc'!Z34)</f>
        <v>ND</v>
      </c>
      <c r="AA35" s="8" t="str">
        <f>IF(AA34&lt;'Cal Summary'!BL$7,"ND",'GEY Calc'!AA34)</f>
        <v>ND</v>
      </c>
      <c r="AB35" s="8" t="str">
        <f>IF(AB34&lt;'Cal Summary'!BN$7,"ND",'GEY Calc'!AB34)</f>
        <v>ND</v>
      </c>
      <c r="AC35" s="8" t="str">
        <f>IF(AC34&lt;'Cal Summary'!BP$7,"ND",'GEY Calc'!AC34)</f>
        <v>ND</v>
      </c>
      <c r="AD35" s="8" t="str">
        <f>IF(AD34&lt;'Cal Summary'!BQ$7,"ND",'GEY Calc'!AD34)</f>
        <v>ND</v>
      </c>
      <c r="AE35" s="8" t="str">
        <f>IF(AE34&lt;'Cal Summary'!BT$7,"ND",'GEY Calc'!AE34)</f>
        <v>ND</v>
      </c>
      <c r="AF35" s="8" t="str">
        <f>IF(AF34&lt;'Cal Summary'!BV$7,"ND",'GEY Calc'!AF34)</f>
        <v>ND</v>
      </c>
      <c r="AG35" s="8" t="str">
        <f>IF(AG34&lt;'Cal Summary'!BX$7,"ND",'GEY Calc'!AG34)</f>
        <v>ND</v>
      </c>
      <c r="AH35" s="8" t="str">
        <f>IF(AH34&lt;'Cal Summary'!BZ$7,"ND",'GEY Calc'!AH34)</f>
        <v>ND</v>
      </c>
      <c r="AI35" s="8" t="str">
        <f>IF(AI34&lt;'Cal Summary'!CB$7,"ND",'GEY Calc'!AI34)</f>
        <v>ND</v>
      </c>
      <c r="AJ35" s="8" t="str">
        <f>IF(AJ34&lt;'Cal Summary'!CC$7,"ND",'GEY Calc'!AJ34)</f>
        <v>ND</v>
      </c>
      <c r="AK35" s="8" t="str">
        <f>IF(AK34&lt;'Cal Summary'!CF$7,"ND",'GEY Calc'!AK34)</f>
        <v>ND</v>
      </c>
      <c r="AL35" s="8" t="str">
        <f>IF(AL34&lt;'Cal Summary'!CH$7,"ND",'GEY Calc'!AL34)</f>
        <v>ND</v>
      </c>
      <c r="AM35" s="8" t="str">
        <f>IF(AM34&lt;'Cal Summary'!CJ$7,"ND",'GEY Calc'!AM34)</f>
        <v>ND</v>
      </c>
      <c r="AN35" s="8" t="str">
        <f>IF(AN34&lt;'Cal Summary'!CL$7,"ND",'GEY Calc'!AN34)</f>
        <v>ND</v>
      </c>
      <c r="AO35" s="8" t="str">
        <f>IF(AO34&lt;'Cal Summary'!CN$7,"ND",'GEY Calc'!AO34)</f>
        <v>ND</v>
      </c>
      <c r="AP35" s="8" t="str">
        <f>IF(AP34&lt;'Cal Summary'!CP$7,"ND",'GEY Calc'!AP34)</f>
        <v>ND</v>
      </c>
      <c r="AQ35" s="8" t="str">
        <f>IF(AQ34&lt;'Cal Summary'!CR$7,"ND",'GEY Calc'!AQ34)</f>
        <v>ND</v>
      </c>
      <c r="AR35" s="8" t="str">
        <f>IF(AR34&lt;'Cal Summary'!CT$7,"ND",'GEY Calc'!AR34)</f>
        <v>ND</v>
      </c>
      <c r="AS35" s="8" t="str">
        <f>IF(AS34&lt;'Cal Summary'!CV$7,"ND",'GEY Calc'!AS34)</f>
        <v>ND</v>
      </c>
      <c r="AT35" s="8" t="str">
        <f>IF(AT34&lt;'Cal Summary'!CX$7,"ND",'GEY Calc'!AT34)</f>
        <v>ND</v>
      </c>
      <c r="AU35" s="8" t="str">
        <f>IF(AU34&lt;'Cal Summary'!CZ$7,"ND",'GEY Calc'!AU34)</f>
        <v>ND</v>
      </c>
      <c r="AV35" s="8" t="str">
        <f>IF(AV34&lt;'Cal Summary'!DB$7,"ND",'GEY Calc'!AV34)</f>
        <v>ND</v>
      </c>
      <c r="AW35" s="8" t="str">
        <f>IF(AW34&lt;'Cal Summary'!DD$7,"ND",'GEY Calc'!AW34)</f>
        <v>ND</v>
      </c>
      <c r="AX35" s="8" t="str">
        <f>IF(AX34&lt;'Cal Summary'!DF$7,"ND",'GEY Calc'!AX34)</f>
        <v>ND</v>
      </c>
      <c r="AY35" s="8" t="str">
        <f>IF(AY34&lt;'Cal Summary'!DH$7,"ND",'GEY Calc'!AY34)</f>
        <v>ND</v>
      </c>
      <c r="AZ35" s="8" t="str">
        <f>IF(AZ34&lt;'Cal Summary'!DJ$7,"ND",'GEY Calc'!AZ34)</f>
        <v>ND</v>
      </c>
      <c r="BA35" s="8" t="str">
        <f>IF(BA34&lt;'Cal Summary'!DL$7,"ND",'GEY Calc'!BA34)</f>
        <v>ND</v>
      </c>
      <c r="BB35" s="8" t="str">
        <f>IF(BB34&lt;'Cal Summary'!DN$7,"ND",'GEY Calc'!BB34)</f>
        <v>ND</v>
      </c>
      <c r="BC35" s="8" t="str">
        <f>IF(BC34&lt;'Cal Summary'!DP$7,"ND",'GEY Calc'!BC34)</f>
        <v>ND</v>
      </c>
      <c r="BD35" s="8">
        <f>IF(BD34&lt;'Cal Summary'!DR$7,"ND",'GEY Calc'!BD34)</f>
        <v>8.7910461019174199E-2</v>
      </c>
      <c r="BE35" s="8" t="str">
        <f>IF(BE34&lt;'Cal Summary'!DT$7,"ND",'GEY Calc'!BE34)</f>
        <v>ND</v>
      </c>
      <c r="BF35" s="8" t="str">
        <f>IF(BF34&lt;'Cal Summary'!DV$7,"ND",'GEY Calc'!BF34)</f>
        <v>ND</v>
      </c>
      <c r="BG35" s="8">
        <f>IF(BG34&lt;'Cal Summary'!DX$7,"ND",'GEY Calc'!BG34)</f>
        <v>1.4515595676864199E-2</v>
      </c>
      <c r="BH35" s="8">
        <f>IF(BH34&lt;'Cal Summary'!DZ$7,"ND",'GEY Calc'!BH34)</f>
        <v>1.15890938688194E-2</v>
      </c>
      <c r="BI35" s="8" t="str">
        <f>IF(BI34&lt;'Cal Summary'!EB$7,"ND",'GEY Calc'!BI34)</f>
        <v>ND</v>
      </c>
      <c r="BJ35" s="14"/>
      <c r="BK35" s="14"/>
      <c r="BL35" s="14"/>
    </row>
    <row r="36" spans="1:64" x14ac:dyDescent="0.25">
      <c r="A36" s="8" t="s">
        <v>177</v>
      </c>
      <c r="C36" s="8" t="str">
        <f>IF(C35="ND","ND",C35*$B34)</f>
        <v>ND</v>
      </c>
      <c r="D36" s="8">
        <f t="shared" ref="D36:AB36" si="180">IF(D35="ND","ND",D35*$B34)</f>
        <v>0.117392355799528</v>
      </c>
      <c r="E36" s="8" t="str">
        <f t="shared" si="180"/>
        <v>ND</v>
      </c>
      <c r="F36" s="8" t="str">
        <f t="shared" si="180"/>
        <v>ND</v>
      </c>
      <c r="G36" s="8" t="str">
        <f t="shared" si="180"/>
        <v>ND</v>
      </c>
      <c r="H36" s="8">
        <f t="shared" si="180"/>
        <v>5181.4785554889104</v>
      </c>
      <c r="I36" s="8" t="str">
        <f t="shared" si="180"/>
        <v>ND</v>
      </c>
      <c r="J36" s="8" t="str">
        <f t="shared" si="180"/>
        <v>ND</v>
      </c>
      <c r="K36" s="8" t="str">
        <f t="shared" si="180"/>
        <v>ND</v>
      </c>
      <c r="L36" s="8" t="str">
        <f t="shared" si="180"/>
        <v>ND</v>
      </c>
      <c r="M36" s="8" t="str">
        <f t="shared" si="180"/>
        <v>ND</v>
      </c>
      <c r="N36" s="8">
        <f t="shared" si="180"/>
        <v>0.67087066645403892</v>
      </c>
      <c r="O36" s="8" t="str">
        <f t="shared" si="180"/>
        <v>ND</v>
      </c>
      <c r="P36" s="8" t="str">
        <f t="shared" si="180"/>
        <v>ND</v>
      </c>
      <c r="Q36" s="8">
        <f t="shared" si="180"/>
        <v>2.9157241119256501</v>
      </c>
      <c r="R36" s="8" t="str">
        <f t="shared" si="180"/>
        <v>ND</v>
      </c>
      <c r="S36" s="8">
        <f t="shared" si="180"/>
        <v>6.6047840979181904</v>
      </c>
      <c r="T36" s="8" t="str">
        <f t="shared" si="180"/>
        <v>ND</v>
      </c>
      <c r="U36" s="8" t="str">
        <f t="shared" si="180"/>
        <v>ND</v>
      </c>
      <c r="V36" s="8" t="str">
        <f t="shared" si="180"/>
        <v>ND</v>
      </c>
      <c r="W36" s="8" t="str">
        <f t="shared" si="180"/>
        <v>ND</v>
      </c>
      <c r="X36" s="8" t="str">
        <f t="shared" si="180"/>
        <v>ND</v>
      </c>
      <c r="Y36" s="8" t="str">
        <f t="shared" si="180"/>
        <v>ND</v>
      </c>
      <c r="Z36" s="8" t="str">
        <f t="shared" si="180"/>
        <v>ND</v>
      </c>
      <c r="AA36" s="8" t="str">
        <f t="shared" si="180"/>
        <v>ND</v>
      </c>
      <c r="AB36" s="8" t="str">
        <f t="shared" si="180"/>
        <v>ND</v>
      </c>
      <c r="AC36" s="8" t="str">
        <f t="shared" ref="AC36:BH36" si="181">IF(AC35="ND","ND",AC35*$B34)</f>
        <v>ND</v>
      </c>
      <c r="AD36" s="8" t="str">
        <f t="shared" si="181"/>
        <v>ND</v>
      </c>
      <c r="AE36" s="8" t="str">
        <f t="shared" si="181"/>
        <v>ND</v>
      </c>
      <c r="AF36" s="8" t="str">
        <f t="shared" si="181"/>
        <v>ND</v>
      </c>
      <c r="AG36" s="8" t="str">
        <f t="shared" si="181"/>
        <v>ND</v>
      </c>
      <c r="AH36" s="8" t="str">
        <f t="shared" si="181"/>
        <v>ND</v>
      </c>
      <c r="AI36" s="8" t="str">
        <f t="shared" si="181"/>
        <v>ND</v>
      </c>
      <c r="AJ36" s="8" t="str">
        <f t="shared" si="181"/>
        <v>ND</v>
      </c>
      <c r="AK36" s="8" t="str">
        <f t="shared" si="181"/>
        <v>ND</v>
      </c>
      <c r="AL36" s="8" t="str">
        <f t="shared" si="181"/>
        <v>ND</v>
      </c>
      <c r="AM36" s="8" t="str">
        <f t="shared" si="181"/>
        <v>ND</v>
      </c>
      <c r="AN36" s="8" t="str">
        <f t="shared" si="181"/>
        <v>ND</v>
      </c>
      <c r="AO36" s="8" t="str">
        <f t="shared" si="181"/>
        <v>ND</v>
      </c>
      <c r="AP36" s="8" t="str">
        <f t="shared" si="181"/>
        <v>ND</v>
      </c>
      <c r="AQ36" s="8" t="str">
        <f t="shared" si="181"/>
        <v>ND</v>
      </c>
      <c r="AR36" s="8" t="str">
        <f t="shared" si="181"/>
        <v>ND</v>
      </c>
      <c r="AS36" s="8" t="str">
        <f t="shared" si="181"/>
        <v>ND</v>
      </c>
      <c r="AT36" s="8" t="str">
        <f t="shared" si="181"/>
        <v>ND</v>
      </c>
      <c r="AU36" s="8" t="str">
        <f t="shared" si="181"/>
        <v>ND</v>
      </c>
      <c r="AV36" s="8" t="str">
        <f t="shared" si="181"/>
        <v>ND</v>
      </c>
      <c r="AW36" s="8" t="str">
        <f t="shared" si="181"/>
        <v>ND</v>
      </c>
      <c r="AX36" s="8" t="str">
        <f t="shared" si="181"/>
        <v>ND</v>
      </c>
      <c r="AY36" s="8" t="str">
        <f t="shared" si="181"/>
        <v>ND</v>
      </c>
      <c r="AZ36" s="8" t="str">
        <f t="shared" si="181"/>
        <v>ND</v>
      </c>
      <c r="BA36" s="8" t="str">
        <f t="shared" si="181"/>
        <v>ND</v>
      </c>
      <c r="BB36" s="8" t="str">
        <f t="shared" si="181"/>
        <v>ND</v>
      </c>
      <c r="BC36" s="8" t="str">
        <f t="shared" si="181"/>
        <v>ND</v>
      </c>
      <c r="BD36" s="8">
        <f t="shared" si="181"/>
        <v>0.87910461019174202</v>
      </c>
      <c r="BE36" s="8" t="str">
        <f t="shared" si="181"/>
        <v>ND</v>
      </c>
      <c r="BF36" s="8" t="str">
        <f t="shared" si="181"/>
        <v>ND</v>
      </c>
      <c r="BG36" s="8">
        <f t="shared" si="181"/>
        <v>0.14515595676864199</v>
      </c>
      <c r="BH36" s="8">
        <f t="shared" si="181"/>
        <v>0.115890938688194</v>
      </c>
      <c r="BI36" s="8" t="str">
        <f t="shared" ref="BI36" si="182">IF(BI35="ND","ND",BI35*$B34)</f>
        <v>ND</v>
      </c>
      <c r="BJ36" s="14"/>
      <c r="BK36" s="14"/>
      <c r="BL36" s="14"/>
    </row>
    <row r="37" spans="1:64" x14ac:dyDescent="0.25">
      <c r="A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14"/>
      <c r="BK37" s="14"/>
      <c r="BL37" s="14"/>
    </row>
    <row r="38" spans="1:64" x14ac:dyDescent="0.25">
      <c r="A38" s="16" t="s">
        <v>251</v>
      </c>
      <c r="C38" s="8" t="str">
        <f>C36</f>
        <v>ND</v>
      </c>
      <c r="D38" s="8">
        <f t="shared" ref="D38:BI38" si="183">D36</f>
        <v>0.117392355799528</v>
      </c>
      <c r="E38" s="8" t="str">
        <f t="shared" si="183"/>
        <v>ND</v>
      </c>
      <c r="F38" s="8" t="str">
        <f t="shared" si="183"/>
        <v>ND</v>
      </c>
      <c r="G38" s="8" t="str">
        <f t="shared" si="183"/>
        <v>ND</v>
      </c>
      <c r="H38" s="8">
        <f t="shared" si="183"/>
        <v>5181.4785554889104</v>
      </c>
      <c r="I38" s="8" t="str">
        <f t="shared" si="183"/>
        <v>ND</v>
      </c>
      <c r="J38" s="8" t="str">
        <f t="shared" si="183"/>
        <v>ND</v>
      </c>
      <c r="K38" s="8" t="str">
        <f t="shared" si="183"/>
        <v>ND</v>
      </c>
      <c r="L38" s="8" t="str">
        <f t="shared" si="183"/>
        <v>ND</v>
      </c>
      <c r="M38" s="8" t="str">
        <f t="shared" si="183"/>
        <v>ND</v>
      </c>
      <c r="N38" s="8">
        <f t="shared" si="183"/>
        <v>0.67087066645403892</v>
      </c>
      <c r="O38" s="8" t="str">
        <f t="shared" si="183"/>
        <v>ND</v>
      </c>
      <c r="P38" s="8" t="str">
        <f t="shared" si="183"/>
        <v>ND</v>
      </c>
      <c r="Q38" s="8">
        <f t="shared" si="183"/>
        <v>2.9157241119256501</v>
      </c>
      <c r="R38" s="8" t="str">
        <f t="shared" si="183"/>
        <v>ND</v>
      </c>
      <c r="S38" s="8">
        <f t="shared" si="183"/>
        <v>6.6047840979181904</v>
      </c>
      <c r="T38" s="8" t="str">
        <f t="shared" si="183"/>
        <v>ND</v>
      </c>
      <c r="U38" s="8" t="str">
        <f t="shared" si="183"/>
        <v>ND</v>
      </c>
      <c r="V38" s="8" t="str">
        <f t="shared" si="183"/>
        <v>ND</v>
      </c>
      <c r="W38" s="8" t="str">
        <f t="shared" si="183"/>
        <v>ND</v>
      </c>
      <c r="X38" s="8" t="str">
        <f t="shared" si="183"/>
        <v>ND</v>
      </c>
      <c r="Y38" s="8" t="str">
        <f t="shared" si="183"/>
        <v>ND</v>
      </c>
      <c r="Z38" s="8" t="str">
        <f t="shared" si="183"/>
        <v>ND</v>
      </c>
      <c r="AA38" s="8" t="str">
        <f t="shared" si="183"/>
        <v>ND</v>
      </c>
      <c r="AB38" s="8" t="str">
        <f t="shared" si="183"/>
        <v>ND</v>
      </c>
      <c r="AC38" s="8" t="str">
        <f t="shared" si="183"/>
        <v>ND</v>
      </c>
      <c r="AD38" s="8" t="str">
        <f t="shared" si="183"/>
        <v>ND</v>
      </c>
      <c r="AE38" s="8" t="str">
        <f t="shared" si="183"/>
        <v>ND</v>
      </c>
      <c r="AF38" s="8" t="str">
        <f t="shared" si="183"/>
        <v>ND</v>
      </c>
      <c r="AG38" s="8" t="str">
        <f t="shared" si="183"/>
        <v>ND</v>
      </c>
      <c r="AH38" s="8" t="str">
        <f t="shared" si="183"/>
        <v>ND</v>
      </c>
      <c r="AI38" s="8" t="str">
        <f t="shared" si="183"/>
        <v>ND</v>
      </c>
      <c r="AJ38" s="8" t="str">
        <f t="shared" si="183"/>
        <v>ND</v>
      </c>
      <c r="AK38" s="8" t="str">
        <f t="shared" si="183"/>
        <v>ND</v>
      </c>
      <c r="AL38" s="8" t="str">
        <f t="shared" si="183"/>
        <v>ND</v>
      </c>
      <c r="AM38" s="8" t="str">
        <f t="shared" si="183"/>
        <v>ND</v>
      </c>
      <c r="AN38" s="8" t="str">
        <f t="shared" si="183"/>
        <v>ND</v>
      </c>
      <c r="AO38" s="8" t="str">
        <f t="shared" si="183"/>
        <v>ND</v>
      </c>
      <c r="AP38" s="8" t="str">
        <f t="shared" si="183"/>
        <v>ND</v>
      </c>
      <c r="AQ38" s="8" t="str">
        <f t="shared" si="183"/>
        <v>ND</v>
      </c>
      <c r="AR38" s="8" t="str">
        <f t="shared" si="183"/>
        <v>ND</v>
      </c>
      <c r="AS38" s="8" t="str">
        <f t="shared" si="183"/>
        <v>ND</v>
      </c>
      <c r="AT38" s="8" t="str">
        <f t="shared" si="183"/>
        <v>ND</v>
      </c>
      <c r="AU38" s="8" t="str">
        <f t="shared" si="183"/>
        <v>ND</v>
      </c>
      <c r="AV38" s="8" t="str">
        <f t="shared" si="183"/>
        <v>ND</v>
      </c>
      <c r="AW38" s="8" t="str">
        <f t="shared" si="183"/>
        <v>ND</v>
      </c>
      <c r="AX38" s="8" t="str">
        <f t="shared" si="183"/>
        <v>ND</v>
      </c>
      <c r="AY38" s="8" t="str">
        <f t="shared" si="183"/>
        <v>ND</v>
      </c>
      <c r="AZ38" s="8" t="str">
        <f t="shared" si="183"/>
        <v>ND</v>
      </c>
      <c r="BA38" s="8" t="str">
        <f t="shared" si="183"/>
        <v>ND</v>
      </c>
      <c r="BB38" s="8" t="str">
        <f t="shared" si="183"/>
        <v>ND</v>
      </c>
      <c r="BC38" s="8" t="str">
        <f t="shared" si="183"/>
        <v>ND</v>
      </c>
      <c r="BD38" s="8">
        <f t="shared" si="183"/>
        <v>0.87910461019174202</v>
      </c>
      <c r="BE38" s="8" t="str">
        <f t="shared" si="183"/>
        <v>ND</v>
      </c>
      <c r="BF38" s="8" t="str">
        <f t="shared" si="183"/>
        <v>ND</v>
      </c>
      <c r="BG38" s="8">
        <f t="shared" si="183"/>
        <v>0.14515595676864199</v>
      </c>
      <c r="BH38" s="8">
        <f t="shared" si="183"/>
        <v>0.115890938688194</v>
      </c>
      <c r="BI38" s="8" t="str">
        <f t="shared" si="183"/>
        <v>ND</v>
      </c>
      <c r="BJ38" s="14"/>
      <c r="BK38" s="14"/>
      <c r="BL38" s="14"/>
    </row>
    <row r="39" spans="1:64" x14ac:dyDescent="0.25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14"/>
      <c r="BK39" s="14"/>
      <c r="BL39" s="14"/>
    </row>
    <row r="40" spans="1:64" x14ac:dyDescent="0.25">
      <c r="A40" t="str">
        <f>'ICP-MS Results'!C20</f>
        <v>Rinse</v>
      </c>
      <c r="C40" s="8">
        <f>'ICP-MS Results'!E20</f>
        <v>-7.1386288485049701E-2</v>
      </c>
      <c r="D40" s="8">
        <f>'ICP-MS Results'!G20</f>
        <v>1.5024627111409301E-2</v>
      </c>
      <c r="E40" s="8">
        <f>'ICP-MS Results'!J20</f>
        <v>-2.5242050062274499</v>
      </c>
      <c r="F40" s="8">
        <f>'ICP-MS Results'!M20</f>
        <v>-10.5263636349918</v>
      </c>
      <c r="G40" s="8">
        <f>'ICP-MS Results'!P20</f>
        <v>-1.5391716558889701</v>
      </c>
      <c r="H40" s="8">
        <f>'ICP-MS Results'!Q20</f>
        <v>-39.819406150935102</v>
      </c>
      <c r="I40" s="8">
        <f>'ICP-MS Results'!S20</f>
        <v>-3.06106813504001</v>
      </c>
      <c r="J40" s="8">
        <f>'ICP-MS Results'!AC20</f>
        <v>-7.6938043770997097E-2</v>
      </c>
      <c r="K40" s="8">
        <f>'ICP-MS Results'!AE20</f>
        <v>-1.5819476208259301E-2</v>
      </c>
      <c r="L40" s="8">
        <f>'ICP-MS Results'!AG20</f>
        <v>-1.6909967202289999E-2</v>
      </c>
      <c r="M40" s="8">
        <f>'ICP-MS Results'!AI20</f>
        <v>-0.207919382990334</v>
      </c>
      <c r="N40" s="8">
        <f>'ICP-MS Results'!AK20</f>
        <v>-8.4080342153767404E-2</v>
      </c>
      <c r="O40" s="8">
        <f>'ICP-MS Results'!AN20</f>
        <v>-4.8510840517656897</v>
      </c>
      <c r="P40" s="8">
        <f>'ICP-MS Results'!AP20</f>
        <v>-1.1399094190613899E-3</v>
      </c>
      <c r="Q40" s="8">
        <f>'ICP-MS Results'!AR20</f>
        <v>1.0344331323241999E-2</v>
      </c>
      <c r="R40" s="8">
        <f>'ICP-MS Results'!AT20</f>
        <v>-3.0204898462757399E-2</v>
      </c>
      <c r="S40" s="8">
        <f>'ICP-MS Results'!AV20</f>
        <v>-8.0861463315225798E-2</v>
      </c>
      <c r="T40" s="8">
        <f>'ICP-MS Results'!AX20</f>
        <v>-2.7259206213841999E-3</v>
      </c>
      <c r="U40" s="8">
        <f>'ICP-MS Results'!AZ20</f>
        <v>-1.6567970765674501E-3</v>
      </c>
      <c r="V40" s="8">
        <f>'ICP-MS Results'!BB20</f>
        <v>-7.8319724108118199E-3</v>
      </c>
      <c r="W40" s="8">
        <f>'ICP-MS Results'!BF20</f>
        <v>-4.5248630056905999E-2</v>
      </c>
      <c r="X40" s="8">
        <f>'ICP-MS Results'!BH20</f>
        <v>-0.57364849416788699</v>
      </c>
      <c r="Y40" s="8">
        <f>'ICP-MS Results'!BJ20</f>
        <v>-1.56277230898339</v>
      </c>
      <c r="Z40" s="8">
        <f>'ICP-MS Results'!BM20</f>
        <v>-1.6365465296065</v>
      </c>
      <c r="AA40" s="8">
        <f>'ICP-MS Results'!BO20</f>
        <v>-2.6013575409629501E-2</v>
      </c>
      <c r="AB40" s="8">
        <f>'ICP-MS Results'!BQ20</f>
        <v>1.40675944740348E-2</v>
      </c>
      <c r="AC40" s="8">
        <f>'ICP-MS Results'!BS20</f>
        <v>-1.0454321742781899E-2</v>
      </c>
      <c r="AD40" s="8">
        <f>'ICP-MS Results'!BT20</f>
        <v>6.38226981535268E-2</v>
      </c>
      <c r="AE40" s="8">
        <f>'ICP-MS Results'!BW20</f>
        <v>-4.0821141532852503E-3</v>
      </c>
      <c r="AF40" s="8">
        <f>'ICP-MS Results'!BY20</f>
        <v>9.8727520703017092E-3</v>
      </c>
      <c r="AG40" s="8">
        <f>'ICP-MS Results'!CA20</f>
        <v>0.10967264618976599</v>
      </c>
      <c r="AH40" s="8">
        <f>'ICP-MS Results'!CC20</f>
        <v>-7.2797530121132895E-2</v>
      </c>
      <c r="AI40" s="8">
        <f>'ICP-MS Results'!CE20</f>
        <v>-1.56363344622624E-2</v>
      </c>
      <c r="AJ40" s="8">
        <f>'ICP-MS Results'!CF20</f>
        <v>-1.2660966202750701E-2</v>
      </c>
      <c r="AK40" s="8">
        <f>'ICP-MS Results'!CI20</f>
        <v>-0.21999092510829499</v>
      </c>
      <c r="AL40" s="8">
        <f>'ICP-MS Results'!CK20</f>
        <v>3.2170819950262802E-2</v>
      </c>
      <c r="AM40" s="8">
        <f>'ICP-MS Results'!CM20</f>
        <v>-0.123927330806979</v>
      </c>
      <c r="AN40" s="8">
        <f>'ICP-MS Results'!CO20</f>
        <v>2.9940591658524401E-2</v>
      </c>
      <c r="AO40" s="8">
        <f>'ICP-MS Results'!CQ20</f>
        <v>1.94897203172806E-2</v>
      </c>
      <c r="AP40" s="8">
        <f>'ICP-MS Results'!CS20</f>
        <v>7.81103085777431E-3</v>
      </c>
      <c r="AQ40" s="8">
        <f>'ICP-MS Results'!CU20</f>
        <v>-7.1648620817931705E-2</v>
      </c>
      <c r="AR40" s="8">
        <f>'ICP-MS Results'!CW20</f>
        <v>-1.78968622601404E-4</v>
      </c>
      <c r="AS40" s="8">
        <f>'ICP-MS Results'!CY20</f>
        <v>1.32077158590168E-2</v>
      </c>
      <c r="AT40" s="8">
        <f>'ICP-MS Results'!DA20</f>
        <v>1.0598442387935701E-2</v>
      </c>
      <c r="AU40" s="8">
        <f>'ICP-MS Results'!DC20</f>
        <v>1.79884135768309E-3</v>
      </c>
      <c r="AV40" s="8">
        <f>'ICP-MS Results'!DE20</f>
        <v>-1.9721714294822302E-3</v>
      </c>
      <c r="AW40" s="8">
        <f>'ICP-MS Results'!DG20</f>
        <v>-1.6481523890611101E-3</v>
      </c>
      <c r="AX40" s="8">
        <f>'ICP-MS Results'!DI20</f>
        <v>-1.0838136800997499E-2</v>
      </c>
      <c r="AY40" s="8">
        <f>'ICP-MS Results'!DK20</f>
        <v>-7.0330428546957003E-3</v>
      </c>
      <c r="AZ40" s="8">
        <f>'ICP-MS Results'!DM20</f>
        <v>-2.0532113305782901E-3</v>
      </c>
      <c r="BA40" s="8">
        <f>'ICP-MS Results'!DO20</f>
        <v>2.08514101903863E-3</v>
      </c>
      <c r="BB40" s="8">
        <f>'ICP-MS Results'!DQ20</f>
        <v>-6.1234026006657997E-2</v>
      </c>
      <c r="BC40" s="8">
        <f>'ICP-MS Results'!DS20</f>
        <v>2.6273607262613601E-3</v>
      </c>
      <c r="BD40" s="8">
        <f>'ICP-MS Results'!DU20</f>
        <v>6.4358961362451894E-2</v>
      </c>
      <c r="BE40" s="8">
        <f>'ICP-MS Results'!DW20</f>
        <v>-0.50855601421972896</v>
      </c>
      <c r="BF40" s="8">
        <f>'ICP-MS Results'!DY20</f>
        <v>-2.1381916097397001E-2</v>
      </c>
      <c r="BG40" s="8">
        <f>'ICP-MS Results'!EA20</f>
        <v>1.28002322455782E-3</v>
      </c>
      <c r="BH40" s="8">
        <f>'ICP-MS Results'!EC20</f>
        <v>-3.7486588983478702E-2</v>
      </c>
      <c r="BI40" s="8">
        <f>'ICP-MS Results'!EE20</f>
        <v>-7.3664686613688002E-3</v>
      </c>
      <c r="BJ40" s="14">
        <f>'ICP-MS Results'!EF20</f>
        <v>91.248991562865299</v>
      </c>
      <c r="BK40" s="14">
        <f>'ICP-MS Results'!EG20</f>
        <v>104.224158275124</v>
      </c>
      <c r="BL40" s="14">
        <f>'ICP-MS Results'!EH20</f>
        <v>93.806340327973103</v>
      </c>
    </row>
    <row r="41" spans="1:64" x14ac:dyDescent="0.25">
      <c r="A41" t="str">
        <f>'ICP-MS Results'!C21</f>
        <v>Rinse</v>
      </c>
      <c r="C41" s="8">
        <f>'ICP-MS Results'!E21</f>
        <v>-5.9414186947125303E-2</v>
      </c>
      <c r="D41" s="8">
        <f>'ICP-MS Results'!G21</f>
        <v>1.4622242144415499E-2</v>
      </c>
      <c r="E41" s="8">
        <f>'ICP-MS Results'!J21</f>
        <v>-1.83903143908026</v>
      </c>
      <c r="F41" s="8">
        <f>'ICP-MS Results'!M21</f>
        <v>-0.75092933117908001</v>
      </c>
      <c r="G41" s="8">
        <f>'ICP-MS Results'!P21</f>
        <v>0.58108074735720106</v>
      </c>
      <c r="H41" s="8">
        <f>'ICP-MS Results'!Q21</f>
        <v>-4.6850881603240397</v>
      </c>
      <c r="I41" s="8">
        <f>'ICP-MS Results'!S21</f>
        <v>0.41890560518014103</v>
      </c>
      <c r="J41" s="8">
        <f>'ICP-MS Results'!AC21</f>
        <v>1.52365674050627E-2</v>
      </c>
      <c r="K41" s="8">
        <f>'ICP-MS Results'!AE21</f>
        <v>0.12839651996321599</v>
      </c>
      <c r="L41" s="8">
        <f>'ICP-MS Results'!AG21</f>
        <v>5.8471032789850497E-3</v>
      </c>
      <c r="M41" s="8">
        <f>'ICP-MS Results'!AI21</f>
        <v>-2.18985910472154E-2</v>
      </c>
      <c r="N41" s="8">
        <f>'ICP-MS Results'!AK21</f>
        <v>-4.9545910512690198E-3</v>
      </c>
      <c r="O41" s="8">
        <f>'ICP-MS Results'!AN21</f>
        <v>-0.31976141040688399</v>
      </c>
      <c r="P41" s="8">
        <f>'ICP-MS Results'!AP21</f>
        <v>-1.21972617712089E-4</v>
      </c>
      <c r="Q41" s="8">
        <f>'ICP-MS Results'!AR21</f>
        <v>1.3358997777972201E-3</v>
      </c>
      <c r="R41" s="8">
        <f>'ICP-MS Results'!AT21</f>
        <v>-1.5657373225178101E-2</v>
      </c>
      <c r="S41" s="8">
        <f>'ICP-MS Results'!AV21</f>
        <v>4.82896137927653E-3</v>
      </c>
      <c r="T41" s="8">
        <f>'ICP-MS Results'!AX21</f>
        <v>-1.11567792787623E-2</v>
      </c>
      <c r="U41" s="8">
        <f>'ICP-MS Results'!AZ21</f>
        <v>-1.2312610319567799E-2</v>
      </c>
      <c r="V41" s="8">
        <f>'ICP-MS Results'!BB21</f>
        <v>-7.8520373003348291E-3</v>
      </c>
      <c r="W41" s="8">
        <f>'ICP-MS Results'!BF21</f>
        <v>-1.6334836215780701E-2</v>
      </c>
      <c r="X41" s="8">
        <f>'ICP-MS Results'!BH21</f>
        <v>-7.7562844799722405E-2</v>
      </c>
      <c r="Y41" s="8">
        <f>'ICP-MS Results'!BJ21</f>
        <v>-0.25779223153273101</v>
      </c>
      <c r="Z41" s="8">
        <f>'ICP-MS Results'!BM21</f>
        <v>-7.1805303853949995E-2</v>
      </c>
      <c r="AA41" s="8">
        <f>'ICP-MS Results'!BO21</f>
        <v>-1.2760724042766699E-3</v>
      </c>
      <c r="AB41" s="8">
        <f>'ICP-MS Results'!BQ21</f>
        <v>2.46258071591441E-2</v>
      </c>
      <c r="AC41" s="8">
        <f>'ICP-MS Results'!BS21</f>
        <v>1.9971734391308501E-2</v>
      </c>
      <c r="AD41" s="8">
        <f>'ICP-MS Results'!BT21</f>
        <v>-1.1155841155988601E-3</v>
      </c>
      <c r="AE41" s="8">
        <f>'ICP-MS Results'!BW21</f>
        <v>-4.0989248388381304E-3</v>
      </c>
      <c r="AF41" s="8">
        <f>'ICP-MS Results'!BY21</f>
        <v>4.7441505961987301E-3</v>
      </c>
      <c r="AG41" s="8">
        <f>'ICP-MS Results'!CA21</f>
        <v>0.106475222644248</v>
      </c>
      <c r="AH41" s="8">
        <f>'ICP-MS Results'!CC21</f>
        <v>-3.1549189778289903E-2</v>
      </c>
      <c r="AI41" s="8">
        <f>'ICP-MS Results'!CE21</f>
        <v>3.7372111669503202E-2</v>
      </c>
      <c r="AJ41" s="8">
        <f>'ICP-MS Results'!CF21</f>
        <v>-5.3367997561846302E-3</v>
      </c>
      <c r="AK41" s="8">
        <f>'ICP-MS Results'!CI21</f>
        <v>-4.4753737860609502E-2</v>
      </c>
      <c r="AL41" s="8">
        <f>'ICP-MS Results'!CK21</f>
        <v>1.35432140991085E-3</v>
      </c>
      <c r="AM41" s="8">
        <f>'ICP-MS Results'!CM21</f>
        <v>-3.3312516418653598E-3</v>
      </c>
      <c r="AN41" s="8">
        <f>'ICP-MS Results'!CO21</f>
        <v>-2.9721461353602501E-3</v>
      </c>
      <c r="AO41" s="8">
        <f>'ICP-MS Results'!CQ21</f>
        <v>5.08947578938981E-3</v>
      </c>
      <c r="AP41" s="8">
        <f>'ICP-MS Results'!CS21</f>
        <v>8.5330230782364198E-3</v>
      </c>
      <c r="AQ41" s="8">
        <f>'ICP-MS Results'!CU21</f>
        <v>2.3606992365963102E-3</v>
      </c>
      <c r="AR41" s="8">
        <f>'ICP-MS Results'!CW21</f>
        <v>-5.0294774124739899E-3</v>
      </c>
      <c r="AS41" s="8">
        <f>'ICP-MS Results'!CY21</f>
        <v>7.3768332145061097E-4</v>
      </c>
      <c r="AT41" s="8">
        <f>'ICP-MS Results'!DA21</f>
        <v>1.5585505142513599E-3</v>
      </c>
      <c r="AU41" s="8">
        <f>'ICP-MS Results'!DC21</f>
        <v>1.2891208201368401E-3</v>
      </c>
      <c r="AV41" s="8">
        <f>'ICP-MS Results'!DE21</f>
        <v>-3.31061196820496E-3</v>
      </c>
      <c r="AW41" s="8">
        <f>'ICP-MS Results'!DG21</f>
        <v>7.4404894482171704E-4</v>
      </c>
      <c r="AX41" s="8">
        <f>'ICP-MS Results'!DI21</f>
        <v>-3.80526505372725E-3</v>
      </c>
      <c r="AY41" s="8">
        <f>'ICP-MS Results'!DK21</f>
        <v>1.2777437390698E-3</v>
      </c>
      <c r="AZ41" s="8">
        <f>'ICP-MS Results'!DM21</f>
        <v>-1.532618398455E-3</v>
      </c>
      <c r="BA41" s="8">
        <f>'ICP-MS Results'!DO21</f>
        <v>1.0060722464870699E-3</v>
      </c>
      <c r="BB41" s="8">
        <f>'ICP-MS Results'!DQ21</f>
        <v>3.4325796230637501E-2</v>
      </c>
      <c r="BC41" s="8">
        <f>'ICP-MS Results'!DS21</f>
        <v>-3.6989962811676599E-4</v>
      </c>
      <c r="BD41" s="8">
        <f>'ICP-MS Results'!DU21</f>
        <v>1.2810178812794901E-3</v>
      </c>
      <c r="BE41" s="8">
        <f>'ICP-MS Results'!DW21</f>
        <v>-0.34082691689708</v>
      </c>
      <c r="BF41" s="8">
        <f>'ICP-MS Results'!DY21</f>
        <v>-6.72207127040145E-3</v>
      </c>
      <c r="BG41" s="8">
        <f>'ICP-MS Results'!EA21</f>
        <v>-2.6470193544778299E-3</v>
      </c>
      <c r="BH41" s="8">
        <f>'ICP-MS Results'!EC21</f>
        <v>-1.8222812647659401E-3</v>
      </c>
      <c r="BI41" s="8">
        <f>'ICP-MS Results'!EE21</f>
        <v>-5.2694415645950898E-4</v>
      </c>
      <c r="BJ41" s="14">
        <f>'ICP-MS Results'!EF21</f>
        <v>91.869854690866205</v>
      </c>
      <c r="BK41" s="14">
        <f>'ICP-MS Results'!EG21</f>
        <v>102.750316643937</v>
      </c>
      <c r="BL41" s="14">
        <f>'ICP-MS Results'!EH21</f>
        <v>93.884638117426206</v>
      </c>
    </row>
    <row r="42" spans="1:64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14"/>
      <c r="BK42" s="14"/>
      <c r="BL42" s="14"/>
    </row>
    <row r="43" spans="1:64" x14ac:dyDescent="0.25">
      <c r="A43" t="str">
        <f>'ICP-MS Results'!C22</f>
        <v>GY2-032-D  10000x</v>
      </c>
      <c r="B43" t="str">
        <f>'ICP-MS Results'!D22</f>
        <v>10000</v>
      </c>
      <c r="C43" s="8">
        <f>'ICP-MS Results'!E22</f>
        <v>-0.19543282868644701</v>
      </c>
      <c r="D43" s="8">
        <f>'ICP-MS Results'!G22</f>
        <v>4.2791872821708E-3</v>
      </c>
      <c r="E43" s="8">
        <f>'ICP-MS Results'!J22</f>
        <v>-8.9944518527730803</v>
      </c>
      <c r="F43" s="8">
        <f>'ICP-MS Results'!M22</f>
        <v>-21.500516756024901</v>
      </c>
      <c r="G43" s="8">
        <f>'ICP-MS Results'!P22</f>
        <v>-2.0682147476605799</v>
      </c>
      <c r="H43" s="8">
        <f>'ICP-MS Results'!Q22</f>
        <v>14.9987205048375</v>
      </c>
      <c r="I43" s="8">
        <f>'ICP-MS Results'!S22</f>
        <v>-4.7686726064287503</v>
      </c>
      <c r="J43" s="8">
        <f>'ICP-MS Results'!AC22</f>
        <v>9.47325055184082E-2</v>
      </c>
      <c r="K43" s="8">
        <f>'ICP-MS Results'!AE22</f>
        <v>3.0831900999108399E-2</v>
      </c>
      <c r="L43" s="8">
        <f>'ICP-MS Results'!AG22</f>
        <v>-0.17130287740636199</v>
      </c>
      <c r="M43" s="8">
        <f>'ICP-MS Results'!AI22</f>
        <v>-0.22387412804776299</v>
      </c>
      <c r="N43" s="8">
        <f>'ICP-MS Results'!AK22</f>
        <v>-5.1362053059961797E-2</v>
      </c>
      <c r="O43" s="8">
        <f>'ICP-MS Results'!AN22</f>
        <v>-5.3073226947492502</v>
      </c>
      <c r="P43" s="8">
        <f>'ICP-MS Results'!AP22</f>
        <v>8.6181124792566594E-3</v>
      </c>
      <c r="Q43" s="8">
        <f>'ICP-MS Results'!AR22</f>
        <v>-6.1262718589463701E-2</v>
      </c>
      <c r="R43" s="8">
        <f>'ICP-MS Results'!AT22</f>
        <v>-0.152654385054629</v>
      </c>
      <c r="S43" s="8">
        <f>'ICP-MS Results'!AV22</f>
        <v>6.2741424017981398E-2</v>
      </c>
      <c r="T43" s="8">
        <f>'ICP-MS Results'!AX22</f>
        <v>2.5550439559207799E-2</v>
      </c>
      <c r="U43" s="8">
        <f>'ICP-MS Results'!AZ22</f>
        <v>-3.8653572673769099E-3</v>
      </c>
      <c r="V43" s="8">
        <f>'ICP-MS Results'!BB22</f>
        <v>-1.1136247541508999E-2</v>
      </c>
      <c r="W43" s="8">
        <f>'ICP-MS Results'!BF22</f>
        <v>0.25218006067346199</v>
      </c>
      <c r="X43" s="8">
        <f>'ICP-MS Results'!BH22</f>
        <v>-4.2356613693624103</v>
      </c>
      <c r="Y43" s="8">
        <f>'ICP-MS Results'!BJ22</f>
        <v>-12.0885773188106</v>
      </c>
      <c r="Z43" s="8">
        <f>'ICP-MS Results'!BM22</f>
        <v>-1.2067939089414099</v>
      </c>
      <c r="AA43" s="8">
        <f>'ICP-MS Results'!BO22</f>
        <v>-5.4327135440283801E-2</v>
      </c>
      <c r="AB43" s="8">
        <f>'ICP-MS Results'!BQ22</f>
        <v>-4.0721518940422398E-2</v>
      </c>
      <c r="AC43" s="8">
        <f>'ICP-MS Results'!BS22</f>
        <v>-4.3141690711338797E-2</v>
      </c>
      <c r="AD43" s="8">
        <f>'ICP-MS Results'!BT22</f>
        <v>-4.13956631333618E-2</v>
      </c>
      <c r="AE43" s="8">
        <f>'ICP-MS Results'!BW22</f>
        <v>-1.3026892106599399E-2</v>
      </c>
      <c r="AF43" s="8">
        <f>'ICP-MS Results'!BY22</f>
        <v>9.9081288577158796E-3</v>
      </c>
      <c r="AG43" s="8">
        <f>'ICP-MS Results'!CA22</f>
        <v>-2.43861994550616E-2</v>
      </c>
      <c r="AH43" s="8">
        <f>'ICP-MS Results'!CC22</f>
        <v>-0.24222279695888499</v>
      </c>
      <c r="AI43" s="8">
        <f>'ICP-MS Results'!CE22</f>
        <v>1.4419114583706301E-2</v>
      </c>
      <c r="AJ43" s="8">
        <f>'ICP-MS Results'!CF22</f>
        <v>9.0849410908229993E-3</v>
      </c>
      <c r="AK43" s="8">
        <f>'ICP-MS Results'!CI22</f>
        <v>-0.51409167900035402</v>
      </c>
      <c r="AL43" s="8">
        <f>'ICP-MS Results'!CK22</f>
        <v>0.62127471309021198</v>
      </c>
      <c r="AM43" s="8">
        <f>'ICP-MS Results'!CM22</f>
        <v>0.51747988868063399</v>
      </c>
      <c r="AN43" s="8">
        <f>'ICP-MS Results'!CO22</f>
        <v>0.65117470999507099</v>
      </c>
      <c r="AO43" s="8">
        <f>'ICP-MS Results'!CQ22</f>
        <v>0.63806210826526899</v>
      </c>
      <c r="AP43" s="8">
        <f>'ICP-MS Results'!CS22</f>
        <v>0.59346343923398603</v>
      </c>
      <c r="AQ43" s="8">
        <f>'ICP-MS Results'!CU22</f>
        <v>0.40941947269644402</v>
      </c>
      <c r="AR43" s="8">
        <f>'ICP-MS Results'!CW22</f>
        <v>0.58193622461547601</v>
      </c>
      <c r="AS43" s="8">
        <f>'ICP-MS Results'!CY22</f>
        <v>0.53709007329050096</v>
      </c>
      <c r="AT43" s="8">
        <f>'ICP-MS Results'!DA22</f>
        <v>0.55296980894014702</v>
      </c>
      <c r="AU43" s="8">
        <f>'ICP-MS Results'!DC22</f>
        <v>0.55691164345585398</v>
      </c>
      <c r="AV43" s="8">
        <f>'ICP-MS Results'!DE22</f>
        <v>0.55221591026544103</v>
      </c>
      <c r="AW43" s="8">
        <f>'ICP-MS Results'!DG22</f>
        <v>0.51855747233537797</v>
      </c>
      <c r="AX43" s="8">
        <f>'ICP-MS Results'!DI22</f>
        <v>0.51984698901447302</v>
      </c>
      <c r="AY43" s="8">
        <f>'ICP-MS Results'!DK22</f>
        <v>0.52656172027818404</v>
      </c>
      <c r="AZ43" s="8">
        <f>'ICP-MS Results'!DM22</f>
        <v>-1.03666955694303E-2</v>
      </c>
      <c r="BA43" s="8">
        <f>'ICP-MS Results'!DO22</f>
        <v>-8.7610148882276105E-3</v>
      </c>
      <c r="BB43" s="8">
        <f>'ICP-MS Results'!DQ22</f>
        <v>-0.34624052737648098</v>
      </c>
      <c r="BC43" s="8">
        <f>'ICP-MS Results'!DS22</f>
        <v>-3.2586146136199799E-3</v>
      </c>
      <c r="BD43" s="8">
        <f>'ICP-MS Results'!DU22</f>
        <v>5.0996555770677901E-3</v>
      </c>
      <c r="BE43" s="8">
        <f>'ICP-MS Results'!DW22</f>
        <v>0.95349592711185105</v>
      </c>
      <c r="BF43" s="8">
        <f>'ICP-MS Results'!DY22</f>
        <v>-0.182264296819102</v>
      </c>
      <c r="BG43" s="8">
        <f>'ICP-MS Results'!EA22</f>
        <v>1.35658417706985E-3</v>
      </c>
      <c r="BH43" s="8">
        <f>'ICP-MS Results'!EC22</f>
        <v>0.114039769919882</v>
      </c>
      <c r="BI43" s="8">
        <f>'ICP-MS Results'!EE22</f>
        <v>0.36297989081836801</v>
      </c>
      <c r="BJ43" s="14">
        <f>'ICP-MS Results'!EF22</f>
        <v>104.83053741186001</v>
      </c>
      <c r="BK43" s="14">
        <f>'ICP-MS Results'!EG22</f>
        <v>125.938021755405</v>
      </c>
      <c r="BL43" s="14">
        <f>'ICP-MS Results'!EH22</f>
        <v>104.329986706887</v>
      </c>
    </row>
    <row r="44" spans="1:64" x14ac:dyDescent="0.25">
      <c r="A44" s="8" t="s">
        <v>176</v>
      </c>
      <c r="C44" s="8" t="str">
        <f>IF(C43&lt;'Cal Summary'!B$7,"ND",'GEY Calc'!C43)</f>
        <v>ND</v>
      </c>
      <c r="D44" s="8" t="str">
        <f>IF(D43&lt;'Cal Summary'!D$7,"ND",'GEY Calc'!D43)</f>
        <v>ND</v>
      </c>
      <c r="E44" s="8" t="str">
        <f>IF(E43&lt;'Cal Summary'!G$7,"ND",'GEY Calc'!E43)</f>
        <v>ND</v>
      </c>
      <c r="F44" s="8" t="str">
        <f>IF(F43&lt;'Cal Summary'!J$7,"ND",'GEY Calc'!F43)</f>
        <v>ND</v>
      </c>
      <c r="G44" s="8" t="str">
        <f>IF(G43&lt;'Cal Summary'!M$7,"ND",'GEY Calc'!G43)</f>
        <v>ND</v>
      </c>
      <c r="H44" s="8" t="str">
        <f>IF(H43&lt;'Cal Summary'!N$7,"ND",'GEY Calc'!H43)</f>
        <v>ND</v>
      </c>
      <c r="I44" s="8" t="str">
        <f>IF(I43&lt;'Cal Summary'!P$7,"ND",'GEY Calc'!I43)</f>
        <v>ND</v>
      </c>
      <c r="J44" s="8">
        <f>IF(J43&lt;'Cal Summary'!Z$7,"ND",'GEY Calc'!J43)</f>
        <v>9.47325055184082E-2</v>
      </c>
      <c r="K44" s="8" t="str">
        <f>IF(K43&lt;'Cal Summary'!AB$7,"ND",'GEY Calc'!K43)</f>
        <v>ND</v>
      </c>
      <c r="L44" s="8" t="str">
        <f>IF(L43&lt;'Cal Summary'!AD$7,"ND",'GEY Calc'!L43)</f>
        <v>ND</v>
      </c>
      <c r="M44" s="8" t="str">
        <f>IF(M43&lt;'Cal Summary'!AF$7,"ND",'GEY Calc'!M43)</f>
        <v>ND</v>
      </c>
      <c r="N44" s="8" t="str">
        <f>IF(N43&lt;'Cal Summary'!AH$7,"ND",'GEY Calc'!N43)</f>
        <v>ND</v>
      </c>
      <c r="O44" s="8" t="str">
        <f>IF(O43&lt;'Cal Summary'!AK$7,"ND",'GEY Calc'!O43)</f>
        <v>ND</v>
      </c>
      <c r="P44" s="8" t="str">
        <f>IF(P43&lt;'Cal Summary'!AM$7,"ND",'GEY Calc'!P43)</f>
        <v>ND</v>
      </c>
      <c r="Q44" s="8" t="str">
        <f>IF(Q43&lt;'Cal Summary'!AO$7,"ND",'GEY Calc'!Q43)</f>
        <v>ND</v>
      </c>
      <c r="R44" s="8" t="str">
        <f>IF(R43&lt;'Cal Summary'!AQ$7,"ND",'GEY Calc'!R43)</f>
        <v>ND</v>
      </c>
      <c r="S44" s="8" t="str">
        <f>IF(S43&lt;'Cal Summary'!AS$7,"ND",'GEY Calc'!S43)</f>
        <v>ND</v>
      </c>
      <c r="T44" s="8">
        <f>IF(T43&lt;'Cal Summary'!AU$7,"ND",'GEY Calc'!T43)</f>
        <v>2.5550439559207799E-2</v>
      </c>
      <c r="U44" s="8" t="str">
        <f>IF(U43&lt;'Cal Summary'!AW$7,"ND",'GEY Calc'!U43)</f>
        <v>ND</v>
      </c>
      <c r="V44" s="8" t="str">
        <f>IF(V43&lt;'Cal Summary'!AY$7,"ND",'GEY Calc'!V43)</f>
        <v>ND</v>
      </c>
      <c r="W44" s="8">
        <f>IF(W43&lt;'Cal Summary'!BC$7,"ND",'GEY Calc'!W43)</f>
        <v>0.25218006067346199</v>
      </c>
      <c r="X44" s="8" t="str">
        <f>IF(X43&lt;'Cal Summary'!BE$7,"ND",'GEY Calc'!X43)</f>
        <v>ND</v>
      </c>
      <c r="Y44" s="8" t="str">
        <f>IF(Y43&lt;'Cal Summary'!BG$7,"ND",'GEY Calc'!Y43)</f>
        <v>ND</v>
      </c>
      <c r="Z44" s="8" t="str">
        <f>IF(Z43&lt;'Cal Summary'!BJ$7,"ND",'GEY Calc'!Z43)</f>
        <v>ND</v>
      </c>
      <c r="AA44" s="8" t="str">
        <f>IF(AA43&lt;'Cal Summary'!BL$7,"ND",'GEY Calc'!AA43)</f>
        <v>ND</v>
      </c>
      <c r="AB44" s="8" t="str">
        <f>IF(AB43&lt;'Cal Summary'!BN$7,"ND",'GEY Calc'!AB43)</f>
        <v>ND</v>
      </c>
      <c r="AC44" s="8" t="str">
        <f>IF(AC43&lt;'Cal Summary'!BP$7,"ND",'GEY Calc'!AC43)</f>
        <v>ND</v>
      </c>
      <c r="AD44" s="8" t="str">
        <f>IF(AD43&lt;'Cal Summary'!BQ$7,"ND",'GEY Calc'!AD43)</f>
        <v>ND</v>
      </c>
      <c r="AE44" s="8" t="str">
        <f>IF(AE43&lt;'Cal Summary'!BT$7,"ND",'GEY Calc'!AE43)</f>
        <v>ND</v>
      </c>
      <c r="AF44" s="8" t="str">
        <f>IF(AF43&lt;'Cal Summary'!BV$7,"ND",'GEY Calc'!AF43)</f>
        <v>ND</v>
      </c>
      <c r="AG44" s="8" t="str">
        <f>IF(AG43&lt;'Cal Summary'!BX$7,"ND",'GEY Calc'!AG43)</f>
        <v>ND</v>
      </c>
      <c r="AH44" s="8" t="str">
        <f>IF(AH43&lt;'Cal Summary'!BZ$7,"ND",'GEY Calc'!AH43)</f>
        <v>ND</v>
      </c>
      <c r="AI44" s="8" t="str">
        <f>IF(AI43&lt;'Cal Summary'!CB$7,"ND",'GEY Calc'!AI43)</f>
        <v>ND</v>
      </c>
      <c r="AJ44" s="8">
        <f>IF(AJ43&lt;'Cal Summary'!CC$7,"ND",'GEY Calc'!AJ43)</f>
        <v>9.0849410908229993E-3</v>
      </c>
      <c r="AK44" s="8" t="str">
        <f>IF(AK43&lt;'Cal Summary'!CF$7,"ND",'GEY Calc'!AK43)</f>
        <v>ND</v>
      </c>
      <c r="AL44" s="8">
        <f>IF(AL43&lt;'Cal Summary'!CH$7,"ND",'GEY Calc'!AL43)</f>
        <v>0.62127471309021198</v>
      </c>
      <c r="AM44" s="8">
        <f>IF(AM43&lt;'Cal Summary'!CJ$7,"ND",'GEY Calc'!AM43)</f>
        <v>0.51747988868063399</v>
      </c>
      <c r="AN44" s="8">
        <f>IF(AN43&lt;'Cal Summary'!CL$7,"ND",'GEY Calc'!AN43)</f>
        <v>0.65117470999507099</v>
      </c>
      <c r="AO44" s="8">
        <f>IF(AO43&lt;'Cal Summary'!CN$7,"ND",'GEY Calc'!AO43)</f>
        <v>0.63806210826526899</v>
      </c>
      <c r="AP44" s="8">
        <f>IF(AP43&lt;'Cal Summary'!CP$7,"ND",'GEY Calc'!AP43)</f>
        <v>0.59346343923398603</v>
      </c>
      <c r="AQ44" s="8">
        <f>IF(AQ43&lt;'Cal Summary'!CR$7,"ND",'GEY Calc'!AQ43)</f>
        <v>0.40941947269644402</v>
      </c>
      <c r="AR44" s="8">
        <f>IF(AR43&lt;'Cal Summary'!CT$7,"ND",'GEY Calc'!AR43)</f>
        <v>0.58193622461547601</v>
      </c>
      <c r="AS44" s="8">
        <f>IF(AS43&lt;'Cal Summary'!CV$7,"ND",'GEY Calc'!AS43)</f>
        <v>0.53709007329050096</v>
      </c>
      <c r="AT44" s="8">
        <f>IF(AT43&lt;'Cal Summary'!CX$7,"ND",'GEY Calc'!AT43)</f>
        <v>0.55296980894014702</v>
      </c>
      <c r="AU44" s="8">
        <f>IF(AU43&lt;'Cal Summary'!CZ$7,"ND",'GEY Calc'!AU43)</f>
        <v>0.55691164345585398</v>
      </c>
      <c r="AV44" s="8">
        <f>IF(AV43&lt;'Cal Summary'!DB$7,"ND",'GEY Calc'!AV43)</f>
        <v>0.55221591026544103</v>
      </c>
      <c r="AW44" s="8">
        <f>IF(AW43&lt;'Cal Summary'!DD$7,"ND",'GEY Calc'!AW43)</f>
        <v>0.51855747233537797</v>
      </c>
      <c r="AX44" s="8">
        <f>IF(AX43&lt;'Cal Summary'!DF$7,"ND",'GEY Calc'!AX43)</f>
        <v>0.51984698901447302</v>
      </c>
      <c r="AY44" s="8">
        <f>IF(AY43&lt;'Cal Summary'!DH$7,"ND",'GEY Calc'!AY43)</f>
        <v>0.52656172027818404</v>
      </c>
      <c r="AZ44" s="8" t="str">
        <f>IF(AZ43&lt;'Cal Summary'!DJ$7,"ND",'GEY Calc'!AZ43)</f>
        <v>ND</v>
      </c>
      <c r="BA44" s="8" t="str">
        <f>IF(BA43&lt;'Cal Summary'!DL$7,"ND",'GEY Calc'!BA43)</f>
        <v>ND</v>
      </c>
      <c r="BB44" s="8" t="str">
        <f>IF(BB43&lt;'Cal Summary'!DN$7,"ND",'GEY Calc'!BB43)</f>
        <v>ND</v>
      </c>
      <c r="BC44" s="8" t="str">
        <f>IF(BC43&lt;'Cal Summary'!DP$7,"ND",'GEY Calc'!BC43)</f>
        <v>ND</v>
      </c>
      <c r="BD44" s="8" t="str">
        <f>IF(BD43&lt;'Cal Summary'!DR$7,"ND",'GEY Calc'!BD43)</f>
        <v>ND</v>
      </c>
      <c r="BE44" s="8">
        <f>IF(BE43&lt;'Cal Summary'!DT$7,"ND",'GEY Calc'!BE43)</f>
        <v>0.95349592711185105</v>
      </c>
      <c r="BF44" s="8" t="str">
        <f>IF(BF43&lt;'Cal Summary'!DV$7,"ND",'GEY Calc'!BF43)</f>
        <v>ND</v>
      </c>
      <c r="BG44" s="8" t="str">
        <f>IF(BG43&lt;'Cal Summary'!DX$7,"ND",'GEY Calc'!BG43)</f>
        <v>ND</v>
      </c>
      <c r="BH44" s="8">
        <f>IF(BH43&lt;'Cal Summary'!DZ$7,"ND",'GEY Calc'!BH43)</f>
        <v>0.114039769919882</v>
      </c>
      <c r="BI44" s="8">
        <f>IF(BI43&lt;'Cal Summary'!EB$7,"ND",'GEY Calc'!BI43)</f>
        <v>0.36297989081836801</v>
      </c>
      <c r="BJ44" s="14"/>
      <c r="BK44" s="14"/>
      <c r="BL44" s="14"/>
    </row>
    <row r="45" spans="1:64" x14ac:dyDescent="0.25">
      <c r="A45" s="8" t="s">
        <v>177</v>
      </c>
      <c r="C45" s="8" t="str">
        <f>IF(C44="ND","ND",C44*$B43)</f>
        <v>ND</v>
      </c>
      <c r="D45" s="8" t="str">
        <f t="shared" ref="D45:AB45" si="184">IF(D44="ND","ND",D44*$B43)</f>
        <v>ND</v>
      </c>
      <c r="E45" s="8" t="str">
        <f t="shared" si="184"/>
        <v>ND</v>
      </c>
      <c r="F45" s="8" t="str">
        <f t="shared" si="184"/>
        <v>ND</v>
      </c>
      <c r="G45" s="8" t="str">
        <f t="shared" si="184"/>
        <v>ND</v>
      </c>
      <c r="H45" s="8" t="str">
        <f t="shared" si="184"/>
        <v>ND</v>
      </c>
      <c r="I45" s="8" t="str">
        <f t="shared" si="184"/>
        <v>ND</v>
      </c>
      <c r="J45" s="8">
        <f t="shared" si="184"/>
        <v>947.32505518408198</v>
      </c>
      <c r="K45" s="8" t="str">
        <f t="shared" si="184"/>
        <v>ND</v>
      </c>
      <c r="L45" s="8" t="str">
        <f t="shared" si="184"/>
        <v>ND</v>
      </c>
      <c r="M45" s="8" t="str">
        <f t="shared" si="184"/>
        <v>ND</v>
      </c>
      <c r="N45" s="8" t="str">
        <f t="shared" si="184"/>
        <v>ND</v>
      </c>
      <c r="O45" s="8" t="str">
        <f t="shared" si="184"/>
        <v>ND</v>
      </c>
      <c r="P45" s="8" t="str">
        <f t="shared" si="184"/>
        <v>ND</v>
      </c>
      <c r="Q45" s="8" t="str">
        <f t="shared" si="184"/>
        <v>ND</v>
      </c>
      <c r="R45" s="8" t="str">
        <f t="shared" si="184"/>
        <v>ND</v>
      </c>
      <c r="S45" s="8" t="str">
        <f t="shared" si="184"/>
        <v>ND</v>
      </c>
      <c r="T45" s="8">
        <f t="shared" si="184"/>
        <v>255.504395592078</v>
      </c>
      <c r="U45" s="8" t="str">
        <f t="shared" si="184"/>
        <v>ND</v>
      </c>
      <c r="V45" s="8" t="str">
        <f t="shared" si="184"/>
        <v>ND</v>
      </c>
      <c r="W45" s="8">
        <f t="shared" si="184"/>
        <v>2521.80060673462</v>
      </c>
      <c r="X45" s="8" t="str">
        <f t="shared" si="184"/>
        <v>ND</v>
      </c>
      <c r="Y45" s="8" t="str">
        <f t="shared" si="184"/>
        <v>ND</v>
      </c>
      <c r="Z45" s="8" t="str">
        <f t="shared" si="184"/>
        <v>ND</v>
      </c>
      <c r="AA45" s="8" t="str">
        <f t="shared" si="184"/>
        <v>ND</v>
      </c>
      <c r="AB45" s="8" t="str">
        <f t="shared" si="184"/>
        <v>ND</v>
      </c>
      <c r="AC45" s="8" t="str">
        <f t="shared" ref="AC45:BH45" si="185">IF(AC44="ND","ND",AC44*$B43)</f>
        <v>ND</v>
      </c>
      <c r="AD45" s="8" t="str">
        <f t="shared" si="185"/>
        <v>ND</v>
      </c>
      <c r="AE45" s="8" t="str">
        <f t="shared" si="185"/>
        <v>ND</v>
      </c>
      <c r="AF45" s="8" t="str">
        <f t="shared" si="185"/>
        <v>ND</v>
      </c>
      <c r="AG45" s="8" t="str">
        <f t="shared" si="185"/>
        <v>ND</v>
      </c>
      <c r="AH45" s="8" t="str">
        <f t="shared" si="185"/>
        <v>ND</v>
      </c>
      <c r="AI45" s="8" t="str">
        <f t="shared" si="185"/>
        <v>ND</v>
      </c>
      <c r="AJ45" s="8">
        <f t="shared" si="185"/>
        <v>90.849410908229999</v>
      </c>
      <c r="AK45" s="8" t="str">
        <f t="shared" si="185"/>
        <v>ND</v>
      </c>
      <c r="AL45" s="8">
        <f t="shared" si="185"/>
        <v>6212.7471309021203</v>
      </c>
      <c r="AM45" s="8">
        <f t="shared" si="185"/>
        <v>5174.7988868063403</v>
      </c>
      <c r="AN45" s="8">
        <f t="shared" si="185"/>
        <v>6511.7470999507095</v>
      </c>
      <c r="AO45" s="8">
        <f t="shared" si="185"/>
        <v>6380.6210826526903</v>
      </c>
      <c r="AP45" s="8">
        <f t="shared" si="185"/>
        <v>5934.6343923398599</v>
      </c>
      <c r="AQ45" s="8">
        <f t="shared" si="185"/>
        <v>4094.1947269644402</v>
      </c>
      <c r="AR45" s="8">
        <f t="shared" si="185"/>
        <v>5819.3622461547602</v>
      </c>
      <c r="AS45" s="8">
        <f t="shared" si="185"/>
        <v>5370.9007329050091</v>
      </c>
      <c r="AT45" s="8">
        <f t="shared" si="185"/>
        <v>5529.6980894014705</v>
      </c>
      <c r="AU45" s="8">
        <f t="shared" si="185"/>
        <v>5569.1164345585394</v>
      </c>
      <c r="AV45" s="8">
        <f t="shared" si="185"/>
        <v>5522.1591026544102</v>
      </c>
      <c r="AW45" s="8">
        <f t="shared" si="185"/>
        <v>5185.5747233537795</v>
      </c>
      <c r="AX45" s="8">
        <f t="shared" si="185"/>
        <v>5198.46989014473</v>
      </c>
      <c r="AY45" s="8">
        <f t="shared" si="185"/>
        <v>5265.6172027818402</v>
      </c>
      <c r="AZ45" s="8" t="str">
        <f t="shared" si="185"/>
        <v>ND</v>
      </c>
      <c r="BA45" s="8" t="str">
        <f t="shared" si="185"/>
        <v>ND</v>
      </c>
      <c r="BB45" s="8" t="str">
        <f t="shared" si="185"/>
        <v>ND</v>
      </c>
      <c r="BC45" s="8" t="str">
        <f t="shared" si="185"/>
        <v>ND</v>
      </c>
      <c r="BD45" s="8" t="str">
        <f t="shared" si="185"/>
        <v>ND</v>
      </c>
      <c r="BE45" s="8">
        <f t="shared" si="185"/>
        <v>9534.9592711185105</v>
      </c>
      <c r="BF45" s="8" t="str">
        <f t="shared" si="185"/>
        <v>ND</v>
      </c>
      <c r="BG45" s="8" t="str">
        <f t="shared" si="185"/>
        <v>ND</v>
      </c>
      <c r="BH45" s="8">
        <f t="shared" si="185"/>
        <v>1140.39769919882</v>
      </c>
      <c r="BI45" s="8">
        <f t="shared" ref="BI45" si="186">IF(BI44="ND","ND",BI44*$B43)</f>
        <v>3629.7989081836799</v>
      </c>
      <c r="BJ45" s="14"/>
      <c r="BK45" s="14"/>
      <c r="BL45" s="14"/>
    </row>
    <row r="46" spans="1:64" x14ac:dyDescent="0.25"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14"/>
      <c r="BK46" s="14"/>
      <c r="BL46" s="14"/>
    </row>
    <row r="47" spans="1:64" x14ac:dyDescent="0.25">
      <c r="A47" t="str">
        <f>'ICP-MS Results'!C23</f>
        <v>GY2-032-D  1000x</v>
      </c>
      <c r="B47" t="str">
        <f>'ICP-MS Results'!D23</f>
        <v>1000</v>
      </c>
      <c r="C47" s="8">
        <f>'ICP-MS Results'!E23</f>
        <v>-0.19752313323093301</v>
      </c>
      <c r="D47" s="8">
        <f>'ICP-MS Results'!G23</f>
        <v>4.1578057589049403E-3</v>
      </c>
      <c r="E47" s="8">
        <f>'ICP-MS Results'!J23</f>
        <v>-8.6570698738862504</v>
      </c>
      <c r="F47" s="8">
        <f>'ICP-MS Results'!M23</f>
        <v>-20.607831996383599</v>
      </c>
      <c r="G47" s="8">
        <f>'ICP-MS Results'!P23</f>
        <v>-1.4367031487983699</v>
      </c>
      <c r="H47" s="8">
        <f>'ICP-MS Results'!Q23</f>
        <v>14.668866839695401</v>
      </c>
      <c r="I47" s="8">
        <f>'ICP-MS Results'!S23</f>
        <v>-3.8831175501836199</v>
      </c>
      <c r="J47" s="8">
        <f>'ICP-MS Results'!AC23</f>
        <v>1.5956604610201299</v>
      </c>
      <c r="K47" s="8">
        <f>'ICP-MS Results'!AE23</f>
        <v>0.18051498110182301</v>
      </c>
      <c r="L47" s="8">
        <f>'ICP-MS Results'!AG23</f>
        <v>-0.17409479700157501</v>
      </c>
      <c r="M47" s="8">
        <f>'ICP-MS Results'!AI23</f>
        <v>-0.20612391507325001</v>
      </c>
      <c r="N47" s="8">
        <f>'ICP-MS Results'!AK23</f>
        <v>2.3612801723996601E-2</v>
      </c>
      <c r="O47" s="8">
        <f>'ICP-MS Results'!AN23</f>
        <v>-3.9542799254505101</v>
      </c>
      <c r="P47" s="8">
        <f>'ICP-MS Results'!AP23</f>
        <v>3.9891936873537398E-2</v>
      </c>
      <c r="Q47" s="8">
        <f>'ICP-MS Results'!AR23</f>
        <v>-4.3209128550185903E-2</v>
      </c>
      <c r="R47" s="8">
        <f>'ICP-MS Results'!AT23</f>
        <v>-0.166752849950805</v>
      </c>
      <c r="S47" s="8">
        <f>'ICP-MS Results'!AV23</f>
        <v>8.8717882875555092E-3</v>
      </c>
      <c r="T47" s="8">
        <f>'ICP-MS Results'!AX23</f>
        <v>0.112406346605799</v>
      </c>
      <c r="U47" s="8">
        <f>'ICP-MS Results'!AZ23</f>
        <v>7.4675801948347706E-2</v>
      </c>
      <c r="V47" s="8">
        <f>'ICP-MS Results'!BB23</f>
        <v>3.3289155745961703E-2</v>
      </c>
      <c r="W47" s="8">
        <f>'ICP-MS Results'!BF23</f>
        <v>0.92021827644360299</v>
      </c>
      <c r="X47" s="8">
        <f>'ICP-MS Results'!BH23</f>
        <v>-4.3113837797197903</v>
      </c>
      <c r="Y47" s="8">
        <f>'ICP-MS Results'!BJ23</f>
        <v>-12.0279947804099</v>
      </c>
      <c r="Z47" s="8">
        <f>'ICP-MS Results'!BM23</f>
        <v>0.52803823008339201</v>
      </c>
      <c r="AA47" s="8">
        <f>'ICP-MS Results'!BO23</f>
        <v>-4.7746232886027098E-2</v>
      </c>
      <c r="AB47" s="8">
        <f>'ICP-MS Results'!BQ23</f>
        <v>-4.4501536707623801E-2</v>
      </c>
      <c r="AC47" s="8">
        <f>'ICP-MS Results'!BS23</f>
        <v>-4.6227582615991102E-2</v>
      </c>
      <c r="AD47" s="8">
        <f>'ICP-MS Results'!BT23</f>
        <v>-3.8283652353609497E-2</v>
      </c>
      <c r="AE47" s="8">
        <f>'ICP-MS Results'!BW23</f>
        <v>-5.7534078386224001E-3</v>
      </c>
      <c r="AF47" s="8">
        <f>'ICP-MS Results'!BY23</f>
        <v>3.71139854957738E-3</v>
      </c>
      <c r="AG47" s="8">
        <f>'ICP-MS Results'!CA23</f>
        <v>-2.7541025824193901E-2</v>
      </c>
      <c r="AH47" s="8">
        <f>'ICP-MS Results'!CC23</f>
        <v>-0.237290728247154</v>
      </c>
      <c r="AI47" s="8">
        <f>'ICP-MS Results'!CE23</f>
        <v>-3.3465755354899103E-2</v>
      </c>
      <c r="AJ47" s="8">
        <f>'ICP-MS Results'!CF23</f>
        <v>-1.1677149748043601E-2</v>
      </c>
      <c r="AK47" s="8">
        <f>'ICP-MS Results'!CI23</f>
        <v>-0.48652394883141498</v>
      </c>
      <c r="AL47" s="8">
        <f>'ICP-MS Results'!CK23</f>
        <v>2.2475614356896898</v>
      </c>
      <c r="AM47" s="8">
        <f>'ICP-MS Results'!CM23</f>
        <v>2.1815762876731202</v>
      </c>
      <c r="AN47" s="8">
        <f>'ICP-MS Results'!CO23</f>
        <v>2.2988175354919802</v>
      </c>
      <c r="AO47" s="8">
        <f>'ICP-MS Results'!CQ23</f>
        <v>2.19715518760413</v>
      </c>
      <c r="AP47" s="8">
        <f>'ICP-MS Results'!CS23</f>
        <v>2.2255333518237199</v>
      </c>
      <c r="AQ47" s="8">
        <f>'ICP-MS Results'!CU23</f>
        <v>2.0292868369186201</v>
      </c>
      <c r="AR47" s="8">
        <f>'ICP-MS Results'!CW23</f>
        <v>2.2433623415580102</v>
      </c>
      <c r="AS47" s="8">
        <f>'ICP-MS Results'!CY23</f>
        <v>2.11047271238309</v>
      </c>
      <c r="AT47" s="8">
        <f>'ICP-MS Results'!DA23</f>
        <v>2.10747707557179</v>
      </c>
      <c r="AU47" s="8">
        <f>'ICP-MS Results'!DC23</f>
        <v>2.1197311779469099</v>
      </c>
      <c r="AV47" s="8">
        <f>'ICP-MS Results'!DE23</f>
        <v>2.16204967575929</v>
      </c>
      <c r="AW47" s="8">
        <f>'ICP-MS Results'!DG23</f>
        <v>2.0841412989935302</v>
      </c>
      <c r="AX47" s="8">
        <f>'ICP-MS Results'!DI23</f>
        <v>2.1450515631727201</v>
      </c>
      <c r="AY47" s="8">
        <f>'ICP-MS Results'!DK23</f>
        <v>2.1022698757760701</v>
      </c>
      <c r="AZ47" s="8">
        <f>'ICP-MS Results'!DM23</f>
        <v>-8.5036488564664801E-3</v>
      </c>
      <c r="BA47" s="8">
        <f>'ICP-MS Results'!DO23</f>
        <v>-6.8986074511758798E-3</v>
      </c>
      <c r="BB47" s="8">
        <f>'ICP-MS Results'!DQ23</f>
        <v>-0.36064291331454501</v>
      </c>
      <c r="BC47" s="8">
        <f>'ICP-MS Results'!DS23</f>
        <v>-1.2312516962020301E-3</v>
      </c>
      <c r="BD47" s="8">
        <f>'ICP-MS Results'!DU23</f>
        <v>1.8450671816851099E-2</v>
      </c>
      <c r="BE47" s="8">
        <f>'ICP-MS Results'!DW23</f>
        <v>0.13296598671950699</v>
      </c>
      <c r="BF47" s="8">
        <f>'ICP-MS Results'!DY23</f>
        <v>-0.176854515276958</v>
      </c>
      <c r="BG47" s="8">
        <f>'ICP-MS Results'!EA23</f>
        <v>1.37086686738225E-2</v>
      </c>
      <c r="BH47" s="8">
        <f>'ICP-MS Results'!EC23</f>
        <v>1.62803862694135</v>
      </c>
      <c r="BI47" s="8">
        <f>'ICP-MS Results'!EE23</f>
        <v>1.90632301337246</v>
      </c>
      <c r="BJ47" s="14">
        <f>'ICP-MS Results'!EF23</f>
        <v>99.629563104387898</v>
      </c>
      <c r="BK47" s="14">
        <f>'ICP-MS Results'!EG23</f>
        <v>122.989366243679</v>
      </c>
      <c r="BL47" s="14">
        <f>'ICP-MS Results'!EH23</f>
        <v>102.46600398305</v>
      </c>
    </row>
    <row r="48" spans="1:64" x14ac:dyDescent="0.25">
      <c r="A48" s="8" t="s">
        <v>176</v>
      </c>
      <c r="C48" s="8" t="str">
        <f>IF(C47&lt;'Cal Summary'!B$7,"ND",'GEY Calc'!C47)</f>
        <v>ND</v>
      </c>
      <c r="D48" s="8" t="str">
        <f>IF(D47&lt;'Cal Summary'!D$7,"ND",'GEY Calc'!D47)</f>
        <v>ND</v>
      </c>
      <c r="E48" s="8" t="str">
        <f>IF(E47&lt;'Cal Summary'!G$7,"ND",'GEY Calc'!E47)</f>
        <v>ND</v>
      </c>
      <c r="F48" s="8" t="str">
        <f>IF(F47&lt;'Cal Summary'!J$7,"ND",'GEY Calc'!F47)</f>
        <v>ND</v>
      </c>
      <c r="G48" s="8" t="str">
        <f>IF(G47&lt;'Cal Summary'!M$7,"ND",'GEY Calc'!G47)</f>
        <v>ND</v>
      </c>
      <c r="H48" s="8" t="str">
        <f>IF(H47&lt;'Cal Summary'!N$7,"ND",'GEY Calc'!H47)</f>
        <v>ND</v>
      </c>
      <c r="I48" s="8" t="str">
        <f>IF(I47&lt;'Cal Summary'!P$7,"ND",'GEY Calc'!I47)</f>
        <v>ND</v>
      </c>
      <c r="J48" s="8">
        <f>IF(J47&lt;'Cal Summary'!Z$7,"ND",'GEY Calc'!J47)</f>
        <v>1.5956604610201299</v>
      </c>
      <c r="K48" s="8">
        <f>IF(K47&lt;'Cal Summary'!AB$7,"ND",'GEY Calc'!K47)</f>
        <v>0.18051498110182301</v>
      </c>
      <c r="L48" s="8" t="str">
        <f>IF(L47&lt;'Cal Summary'!AD$7,"ND",'GEY Calc'!L47)</f>
        <v>ND</v>
      </c>
      <c r="M48" s="8" t="str">
        <f>IF(M47&lt;'Cal Summary'!AF$7,"ND",'GEY Calc'!M47)</f>
        <v>ND</v>
      </c>
      <c r="N48" s="8" t="str">
        <f>IF(N47&lt;'Cal Summary'!AH$7,"ND",'GEY Calc'!N47)</f>
        <v>ND</v>
      </c>
      <c r="O48" s="8" t="str">
        <f>IF(O47&lt;'Cal Summary'!AK$7,"ND",'GEY Calc'!O47)</f>
        <v>ND</v>
      </c>
      <c r="P48" s="8">
        <f>IF(P47&lt;'Cal Summary'!AM$7,"ND",'GEY Calc'!P47)</f>
        <v>3.9891936873537398E-2</v>
      </c>
      <c r="Q48" s="8" t="str">
        <f>IF(Q47&lt;'Cal Summary'!AO$7,"ND",'GEY Calc'!Q47)</f>
        <v>ND</v>
      </c>
      <c r="R48" s="8" t="str">
        <f>IF(R47&lt;'Cal Summary'!AQ$7,"ND",'GEY Calc'!R47)</f>
        <v>ND</v>
      </c>
      <c r="S48" s="8" t="str">
        <f>IF(S47&lt;'Cal Summary'!AS$7,"ND",'GEY Calc'!S47)</f>
        <v>ND</v>
      </c>
      <c r="T48" s="8">
        <f>IF(T47&lt;'Cal Summary'!AU$7,"ND",'GEY Calc'!T47)</f>
        <v>0.112406346605799</v>
      </c>
      <c r="U48" s="8">
        <f>IF(U47&lt;'Cal Summary'!AW$7,"ND",'GEY Calc'!U47)</f>
        <v>7.4675801948347706E-2</v>
      </c>
      <c r="V48" s="8">
        <f>IF(V47&lt;'Cal Summary'!AY$7,"ND",'GEY Calc'!V47)</f>
        <v>3.3289155745961703E-2</v>
      </c>
      <c r="W48" s="8">
        <f>IF(W47&lt;'Cal Summary'!BC$7,"ND",'GEY Calc'!W47)</f>
        <v>0.92021827644360299</v>
      </c>
      <c r="X48" s="8" t="str">
        <f>IF(X47&lt;'Cal Summary'!BE$7,"ND",'GEY Calc'!X47)</f>
        <v>ND</v>
      </c>
      <c r="Y48" s="8" t="str">
        <f>IF(Y47&lt;'Cal Summary'!BG$7,"ND",'GEY Calc'!Y47)</f>
        <v>ND</v>
      </c>
      <c r="Z48" s="8">
        <f>IF(Z47&lt;'Cal Summary'!BJ$7,"ND",'GEY Calc'!Z47)</f>
        <v>0.52803823008339201</v>
      </c>
      <c r="AA48" s="8" t="str">
        <f>IF(AA47&lt;'Cal Summary'!BL$7,"ND",'GEY Calc'!AA47)</f>
        <v>ND</v>
      </c>
      <c r="AB48" s="8" t="str">
        <f>IF(AB47&lt;'Cal Summary'!BN$7,"ND",'GEY Calc'!AB47)</f>
        <v>ND</v>
      </c>
      <c r="AC48" s="8" t="str">
        <f>IF(AC47&lt;'Cal Summary'!BP$7,"ND",'GEY Calc'!AC47)</f>
        <v>ND</v>
      </c>
      <c r="AD48" s="8" t="str">
        <f>IF(AD47&lt;'Cal Summary'!BQ$7,"ND",'GEY Calc'!AD47)</f>
        <v>ND</v>
      </c>
      <c r="AE48" s="8" t="str">
        <f>IF(AE47&lt;'Cal Summary'!BT$7,"ND",'GEY Calc'!AE47)</f>
        <v>ND</v>
      </c>
      <c r="AF48" s="8" t="str">
        <f>IF(AF47&lt;'Cal Summary'!BV$7,"ND",'GEY Calc'!AF47)</f>
        <v>ND</v>
      </c>
      <c r="AG48" s="8" t="str">
        <f>IF(AG47&lt;'Cal Summary'!BX$7,"ND",'GEY Calc'!AG47)</f>
        <v>ND</v>
      </c>
      <c r="AH48" s="8" t="str">
        <f>IF(AH47&lt;'Cal Summary'!BZ$7,"ND",'GEY Calc'!AH47)</f>
        <v>ND</v>
      </c>
      <c r="AI48" s="8" t="str">
        <f>IF(AI47&lt;'Cal Summary'!CB$7,"ND",'GEY Calc'!AI47)</f>
        <v>ND</v>
      </c>
      <c r="AJ48" s="8" t="str">
        <f>IF(AJ47&lt;'Cal Summary'!CC$7,"ND",'GEY Calc'!AJ47)</f>
        <v>ND</v>
      </c>
      <c r="AK48" s="8" t="str">
        <f>IF(AK47&lt;'Cal Summary'!CF$7,"ND",'GEY Calc'!AK47)</f>
        <v>ND</v>
      </c>
      <c r="AL48" s="8">
        <f>IF(AL47&lt;'Cal Summary'!CH$7,"ND",'GEY Calc'!AL47)</f>
        <v>2.2475614356896898</v>
      </c>
      <c r="AM48" s="8">
        <f>IF(AM47&lt;'Cal Summary'!CJ$7,"ND",'GEY Calc'!AM47)</f>
        <v>2.1815762876731202</v>
      </c>
      <c r="AN48" s="8">
        <f>IF(AN47&lt;'Cal Summary'!CL$7,"ND",'GEY Calc'!AN47)</f>
        <v>2.2988175354919802</v>
      </c>
      <c r="AO48" s="8">
        <f>IF(AO47&lt;'Cal Summary'!CN$7,"ND",'GEY Calc'!AO47)</f>
        <v>2.19715518760413</v>
      </c>
      <c r="AP48" s="8">
        <f>IF(AP47&lt;'Cal Summary'!CP$7,"ND",'GEY Calc'!AP47)</f>
        <v>2.2255333518237199</v>
      </c>
      <c r="AQ48" s="8">
        <f>IF(AQ47&lt;'Cal Summary'!CR$7,"ND",'GEY Calc'!AQ47)</f>
        <v>2.0292868369186201</v>
      </c>
      <c r="AR48" s="8">
        <f>IF(AR47&lt;'Cal Summary'!CT$7,"ND",'GEY Calc'!AR47)</f>
        <v>2.2433623415580102</v>
      </c>
      <c r="AS48" s="8">
        <f>IF(AS47&lt;'Cal Summary'!CV$7,"ND",'GEY Calc'!AS47)</f>
        <v>2.11047271238309</v>
      </c>
      <c r="AT48" s="8">
        <f>IF(AT47&lt;'Cal Summary'!CX$7,"ND",'GEY Calc'!AT47)</f>
        <v>2.10747707557179</v>
      </c>
      <c r="AU48" s="8">
        <f>IF(AU47&lt;'Cal Summary'!CZ$7,"ND",'GEY Calc'!AU47)</f>
        <v>2.1197311779469099</v>
      </c>
      <c r="AV48" s="8">
        <f>IF(AV47&lt;'Cal Summary'!DB$7,"ND",'GEY Calc'!AV47)</f>
        <v>2.16204967575929</v>
      </c>
      <c r="AW48" s="8">
        <f>IF(AW47&lt;'Cal Summary'!DD$7,"ND",'GEY Calc'!AW47)</f>
        <v>2.0841412989935302</v>
      </c>
      <c r="AX48" s="8">
        <f>IF(AX47&lt;'Cal Summary'!DF$7,"ND",'GEY Calc'!AX47)</f>
        <v>2.1450515631727201</v>
      </c>
      <c r="AY48" s="8">
        <f>IF(AY47&lt;'Cal Summary'!DH$7,"ND",'GEY Calc'!AY47)</f>
        <v>2.1022698757760701</v>
      </c>
      <c r="AZ48" s="8" t="str">
        <f>IF(AZ47&lt;'Cal Summary'!DJ$7,"ND",'GEY Calc'!AZ47)</f>
        <v>ND</v>
      </c>
      <c r="BA48" s="8" t="str">
        <f>IF(BA47&lt;'Cal Summary'!DL$7,"ND",'GEY Calc'!BA47)</f>
        <v>ND</v>
      </c>
      <c r="BB48" s="8" t="str">
        <f>IF(BB47&lt;'Cal Summary'!DN$7,"ND",'GEY Calc'!BB47)</f>
        <v>ND</v>
      </c>
      <c r="BC48" s="8" t="str">
        <f>IF(BC47&lt;'Cal Summary'!DP$7,"ND",'GEY Calc'!BC47)</f>
        <v>ND</v>
      </c>
      <c r="BD48" s="8" t="str">
        <f>IF(BD47&lt;'Cal Summary'!DR$7,"ND",'GEY Calc'!BD47)</f>
        <v>ND</v>
      </c>
      <c r="BE48" s="8">
        <f>IF(BE47&lt;'Cal Summary'!DT$7,"ND",'GEY Calc'!BE47)</f>
        <v>0.13296598671950699</v>
      </c>
      <c r="BF48" s="8" t="str">
        <f>IF(BF47&lt;'Cal Summary'!DV$7,"ND",'GEY Calc'!BF47)</f>
        <v>ND</v>
      </c>
      <c r="BG48" s="8">
        <f>IF(BG47&lt;'Cal Summary'!DX$7,"ND",'GEY Calc'!BG47)</f>
        <v>1.37086686738225E-2</v>
      </c>
      <c r="BH48" s="8">
        <f>IF(BH47&lt;'Cal Summary'!DZ$7,"ND",'GEY Calc'!BH47)</f>
        <v>1.62803862694135</v>
      </c>
      <c r="BI48" s="8">
        <f>IF(BI47&lt;'Cal Summary'!EB$7,"ND",'GEY Calc'!BI47)</f>
        <v>1.90632301337246</v>
      </c>
      <c r="BJ48" s="14"/>
      <c r="BK48" s="14"/>
      <c r="BL48" s="14"/>
    </row>
    <row r="49" spans="1:64" x14ac:dyDescent="0.25">
      <c r="A49" s="8" t="s">
        <v>177</v>
      </c>
      <c r="C49" s="8" t="str">
        <f>IF(C48="ND","ND",C48*$B47)</f>
        <v>ND</v>
      </c>
      <c r="D49" s="8" t="str">
        <f t="shared" ref="D49:AB49" si="187">IF(D48="ND","ND",D48*$B47)</f>
        <v>ND</v>
      </c>
      <c r="E49" s="8" t="str">
        <f t="shared" si="187"/>
        <v>ND</v>
      </c>
      <c r="F49" s="8" t="str">
        <f t="shared" si="187"/>
        <v>ND</v>
      </c>
      <c r="G49" s="8" t="str">
        <f t="shared" si="187"/>
        <v>ND</v>
      </c>
      <c r="H49" s="8" t="str">
        <f t="shared" si="187"/>
        <v>ND</v>
      </c>
      <c r="I49" s="8" t="str">
        <f t="shared" si="187"/>
        <v>ND</v>
      </c>
      <c r="J49" s="8">
        <f t="shared" si="187"/>
        <v>1595.66046102013</v>
      </c>
      <c r="K49" s="8">
        <f t="shared" si="187"/>
        <v>180.51498110182303</v>
      </c>
      <c r="L49" s="8" t="str">
        <f t="shared" si="187"/>
        <v>ND</v>
      </c>
      <c r="M49" s="8" t="str">
        <f t="shared" si="187"/>
        <v>ND</v>
      </c>
      <c r="N49" s="8" t="str">
        <f t="shared" si="187"/>
        <v>ND</v>
      </c>
      <c r="O49" s="8" t="str">
        <f t="shared" si="187"/>
        <v>ND</v>
      </c>
      <c r="P49" s="8">
        <f t="shared" si="187"/>
        <v>39.891936873537396</v>
      </c>
      <c r="Q49" s="8" t="str">
        <f t="shared" si="187"/>
        <v>ND</v>
      </c>
      <c r="R49" s="8" t="str">
        <f t="shared" si="187"/>
        <v>ND</v>
      </c>
      <c r="S49" s="8" t="str">
        <f t="shared" si="187"/>
        <v>ND</v>
      </c>
      <c r="T49" s="8">
        <f t="shared" si="187"/>
        <v>112.406346605799</v>
      </c>
      <c r="U49" s="8">
        <f t="shared" si="187"/>
        <v>74.675801948347711</v>
      </c>
      <c r="V49" s="8">
        <f t="shared" si="187"/>
        <v>33.2891557459617</v>
      </c>
      <c r="W49" s="8">
        <f t="shared" si="187"/>
        <v>920.21827644360303</v>
      </c>
      <c r="X49" s="8" t="str">
        <f t="shared" si="187"/>
        <v>ND</v>
      </c>
      <c r="Y49" s="8" t="str">
        <f t="shared" si="187"/>
        <v>ND</v>
      </c>
      <c r="Z49" s="8">
        <f t="shared" si="187"/>
        <v>528.03823008339202</v>
      </c>
      <c r="AA49" s="8" t="str">
        <f t="shared" si="187"/>
        <v>ND</v>
      </c>
      <c r="AB49" s="8" t="str">
        <f t="shared" si="187"/>
        <v>ND</v>
      </c>
      <c r="AC49" s="8" t="str">
        <f t="shared" ref="AC49:BH49" si="188">IF(AC48="ND","ND",AC48*$B47)</f>
        <v>ND</v>
      </c>
      <c r="AD49" s="8" t="str">
        <f t="shared" si="188"/>
        <v>ND</v>
      </c>
      <c r="AE49" s="8" t="str">
        <f t="shared" si="188"/>
        <v>ND</v>
      </c>
      <c r="AF49" s="8" t="str">
        <f t="shared" si="188"/>
        <v>ND</v>
      </c>
      <c r="AG49" s="8" t="str">
        <f t="shared" si="188"/>
        <v>ND</v>
      </c>
      <c r="AH49" s="8" t="str">
        <f t="shared" si="188"/>
        <v>ND</v>
      </c>
      <c r="AI49" s="8" t="str">
        <f t="shared" si="188"/>
        <v>ND</v>
      </c>
      <c r="AJ49" s="8" t="str">
        <f t="shared" si="188"/>
        <v>ND</v>
      </c>
      <c r="AK49" s="8" t="str">
        <f t="shared" si="188"/>
        <v>ND</v>
      </c>
      <c r="AL49" s="8">
        <f t="shared" si="188"/>
        <v>2247.5614356896899</v>
      </c>
      <c r="AM49" s="8">
        <f t="shared" si="188"/>
        <v>2181.5762876731201</v>
      </c>
      <c r="AN49" s="8">
        <f t="shared" si="188"/>
        <v>2298.8175354919804</v>
      </c>
      <c r="AO49" s="8">
        <f t="shared" si="188"/>
        <v>2197.1551876041299</v>
      </c>
      <c r="AP49" s="8">
        <f t="shared" si="188"/>
        <v>2225.5333518237198</v>
      </c>
      <c r="AQ49" s="8">
        <f t="shared" si="188"/>
        <v>2029.2868369186201</v>
      </c>
      <c r="AR49" s="8">
        <f t="shared" si="188"/>
        <v>2243.36234155801</v>
      </c>
      <c r="AS49" s="8">
        <f t="shared" si="188"/>
        <v>2110.4727123830899</v>
      </c>
      <c r="AT49" s="8">
        <f t="shared" si="188"/>
        <v>2107.47707557179</v>
      </c>
      <c r="AU49" s="8">
        <f t="shared" si="188"/>
        <v>2119.7311779469101</v>
      </c>
      <c r="AV49" s="8">
        <f t="shared" si="188"/>
        <v>2162.04967575929</v>
      </c>
      <c r="AW49" s="8">
        <f t="shared" si="188"/>
        <v>2084.1412989935302</v>
      </c>
      <c r="AX49" s="8">
        <f t="shared" si="188"/>
        <v>2145.0515631727199</v>
      </c>
      <c r="AY49" s="8">
        <f t="shared" si="188"/>
        <v>2102.26987577607</v>
      </c>
      <c r="AZ49" s="8" t="str">
        <f t="shared" si="188"/>
        <v>ND</v>
      </c>
      <c r="BA49" s="8" t="str">
        <f t="shared" si="188"/>
        <v>ND</v>
      </c>
      <c r="BB49" s="8" t="str">
        <f t="shared" si="188"/>
        <v>ND</v>
      </c>
      <c r="BC49" s="8" t="str">
        <f t="shared" si="188"/>
        <v>ND</v>
      </c>
      <c r="BD49" s="8" t="str">
        <f t="shared" si="188"/>
        <v>ND</v>
      </c>
      <c r="BE49" s="8">
        <f t="shared" si="188"/>
        <v>132.96598671950699</v>
      </c>
      <c r="BF49" s="8" t="str">
        <f t="shared" si="188"/>
        <v>ND</v>
      </c>
      <c r="BG49" s="8">
        <f t="shared" si="188"/>
        <v>13.708668673822499</v>
      </c>
      <c r="BH49" s="8">
        <f t="shared" si="188"/>
        <v>1628.03862694135</v>
      </c>
      <c r="BI49" s="8">
        <f t="shared" ref="BI49" si="189">IF(BI48="ND","ND",BI48*$B47)</f>
        <v>1906.3230133724601</v>
      </c>
      <c r="BJ49" s="14"/>
      <c r="BK49" s="14"/>
      <c r="BL49" s="14"/>
    </row>
    <row r="50" spans="1:64" x14ac:dyDescent="0.25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14"/>
      <c r="BK50" s="14"/>
      <c r="BL50" s="14"/>
    </row>
    <row r="51" spans="1:64" x14ac:dyDescent="0.25">
      <c r="A51" t="str">
        <f>'ICP-MS Results'!C24</f>
        <v>GY2-032-D-dup  1000x</v>
      </c>
      <c r="B51" t="str">
        <f>'ICP-MS Results'!D24</f>
        <v>1000</v>
      </c>
      <c r="C51" s="8">
        <f>'ICP-MS Results'!E24</f>
        <v>-0.20294415659773801</v>
      </c>
      <c r="D51" s="8">
        <f>'ICP-MS Results'!G24</f>
        <v>2.2614971059292601E-3</v>
      </c>
      <c r="E51" s="8">
        <f>'ICP-MS Results'!J24</f>
        <v>-8.9736554733419798</v>
      </c>
      <c r="F51" s="8">
        <f>'ICP-MS Results'!M24</f>
        <v>-21.290286242248001</v>
      </c>
      <c r="G51" s="8">
        <f>'ICP-MS Results'!P24</f>
        <v>-2.1192923508475601</v>
      </c>
      <c r="H51" s="8">
        <f>'ICP-MS Results'!Q24</f>
        <v>16.6233439263906</v>
      </c>
      <c r="I51" s="8">
        <f>'ICP-MS Results'!S24</f>
        <v>-5.15662845865047</v>
      </c>
      <c r="J51" s="8">
        <f>'ICP-MS Results'!AC24</f>
        <v>1.5133551195307899</v>
      </c>
      <c r="K51" s="8">
        <f>'ICP-MS Results'!AE24</f>
        <v>8.2173614916853405E-2</v>
      </c>
      <c r="L51" s="8">
        <f>'ICP-MS Results'!AG24</f>
        <v>-0.17817254866225199</v>
      </c>
      <c r="M51" s="8">
        <f>'ICP-MS Results'!AI24</f>
        <v>-0.21313918329175399</v>
      </c>
      <c r="N51" s="8">
        <f>'ICP-MS Results'!AK24</f>
        <v>-7.0276538414827797E-2</v>
      </c>
      <c r="O51" s="8">
        <f>'ICP-MS Results'!AN24</f>
        <v>-5.4861429915416702</v>
      </c>
      <c r="P51" s="8">
        <f>'ICP-MS Results'!AP24</f>
        <v>3.8484826324443702E-3</v>
      </c>
      <c r="Q51" s="8">
        <f>'ICP-MS Results'!AR24</f>
        <v>-5.3087537857033802E-2</v>
      </c>
      <c r="R51" s="8">
        <f>'ICP-MS Results'!AT24</f>
        <v>-0.17021997273695</v>
      </c>
      <c r="S51" s="8">
        <f>'ICP-MS Results'!AV24</f>
        <v>-1.35340833656335E-2</v>
      </c>
      <c r="T51" s="8">
        <f>'ICP-MS Results'!AX24</f>
        <v>0.104414630612535</v>
      </c>
      <c r="U51" s="8">
        <f>'ICP-MS Results'!AZ24</f>
        <v>9.0297953832866207E-2</v>
      </c>
      <c r="V51" s="8">
        <f>'ICP-MS Results'!BB24</f>
        <v>2.9661532753281799E-2</v>
      </c>
      <c r="W51" s="8">
        <f>'ICP-MS Results'!BF24</f>
        <v>0.84879724747857699</v>
      </c>
      <c r="X51" s="8">
        <f>'ICP-MS Results'!BH24</f>
        <v>-4.3310728734121602</v>
      </c>
      <c r="Y51" s="8">
        <f>'ICP-MS Results'!BJ24</f>
        <v>-12.0473640113967</v>
      </c>
      <c r="Z51" s="8">
        <f>'ICP-MS Results'!BM24</f>
        <v>0.356401044037856</v>
      </c>
      <c r="AA51" s="8">
        <f>'ICP-MS Results'!BO24</f>
        <v>-5.3993812822914503E-2</v>
      </c>
      <c r="AB51" s="8">
        <f>'ICP-MS Results'!BQ24</f>
        <v>-5.2422470960036001E-2</v>
      </c>
      <c r="AC51" s="8">
        <f>'ICP-MS Results'!BS24</f>
        <v>-4.7395387330237099E-2</v>
      </c>
      <c r="AD51" s="8">
        <f>'ICP-MS Results'!BT24</f>
        <v>-3.3714613220405101E-2</v>
      </c>
      <c r="AE51" s="8">
        <f>'ICP-MS Results'!BW24</f>
        <v>-7.5508422476238696E-3</v>
      </c>
      <c r="AF51" s="8">
        <f>'ICP-MS Results'!BY24</f>
        <v>2.85222822923139E-3</v>
      </c>
      <c r="AG51" s="8">
        <f>'ICP-MS Results'!CA24</f>
        <v>-4.8330289760121499E-2</v>
      </c>
      <c r="AH51" s="8">
        <f>'ICP-MS Results'!CC24</f>
        <v>-0.25237189619674399</v>
      </c>
      <c r="AI51" s="8">
        <f>'ICP-MS Results'!CE24</f>
        <v>-3.3465755354899103E-2</v>
      </c>
      <c r="AJ51" s="8">
        <f>'ICP-MS Results'!CF24</f>
        <v>-1.6527282644130701E-2</v>
      </c>
      <c r="AK51" s="8">
        <f>'ICP-MS Results'!CI24</f>
        <v>-0.52233108758757296</v>
      </c>
      <c r="AL51" s="8">
        <f>'ICP-MS Results'!CK24</f>
        <v>2.2189688227896198</v>
      </c>
      <c r="AM51" s="8">
        <f>'ICP-MS Results'!CM24</f>
        <v>2.14796079934569</v>
      </c>
      <c r="AN51" s="8">
        <f>'ICP-MS Results'!CO24</f>
        <v>2.2981018102236499</v>
      </c>
      <c r="AO51" s="8">
        <f>'ICP-MS Results'!CQ24</f>
        <v>2.2428621927325398</v>
      </c>
      <c r="AP51" s="8">
        <f>'ICP-MS Results'!CS24</f>
        <v>2.2030721576246601</v>
      </c>
      <c r="AQ51" s="8">
        <f>'ICP-MS Results'!CU24</f>
        <v>2.0483828934315702</v>
      </c>
      <c r="AR51" s="8">
        <f>'ICP-MS Results'!CW24</f>
        <v>2.2318843297993798</v>
      </c>
      <c r="AS51" s="8">
        <f>'ICP-MS Results'!CY24</f>
        <v>2.1053652856027099</v>
      </c>
      <c r="AT51" s="8">
        <f>'ICP-MS Results'!DA24</f>
        <v>2.1126370714349201</v>
      </c>
      <c r="AU51" s="8">
        <f>'ICP-MS Results'!DC24</f>
        <v>2.12277234785951</v>
      </c>
      <c r="AV51" s="8">
        <f>'ICP-MS Results'!DE24</f>
        <v>2.1658947625426701</v>
      </c>
      <c r="AW51" s="8">
        <f>'ICP-MS Results'!DG24</f>
        <v>2.0973029467873801</v>
      </c>
      <c r="AX51" s="8">
        <f>'ICP-MS Results'!DI24</f>
        <v>2.1391025705161502</v>
      </c>
      <c r="AY51" s="8">
        <f>'ICP-MS Results'!DK24</f>
        <v>2.1042654345899101</v>
      </c>
      <c r="AZ51" s="8">
        <f>'ICP-MS Results'!DM24</f>
        <v>-9.2594081343510808E-3</v>
      </c>
      <c r="BA51" s="8">
        <f>'ICP-MS Results'!DO24</f>
        <v>-7.77350051391381E-3</v>
      </c>
      <c r="BB51" s="8">
        <f>'ICP-MS Results'!DQ24</f>
        <v>-0.36327954174703497</v>
      </c>
      <c r="BC51" s="8">
        <f>'ICP-MS Results'!DS24</f>
        <v>1.14984760044978E-4</v>
      </c>
      <c r="BD51" s="8">
        <f>'ICP-MS Results'!DU24</f>
        <v>9.2948546704761104E-3</v>
      </c>
      <c r="BE51" s="8">
        <f>'ICP-MS Results'!DW24</f>
        <v>-0.102016297128862</v>
      </c>
      <c r="BF51" s="8">
        <f>'ICP-MS Results'!DY24</f>
        <v>-0.180329941562792</v>
      </c>
      <c r="BG51" s="8">
        <f>'ICP-MS Results'!EA24</f>
        <v>1.2826098285051799E-2</v>
      </c>
      <c r="BH51" s="8">
        <f>'ICP-MS Results'!EC24</f>
        <v>1.6236799499816099</v>
      </c>
      <c r="BI51" s="8">
        <f>'ICP-MS Results'!EE24</f>
        <v>1.92324315976933</v>
      </c>
      <c r="BJ51" s="14">
        <f>'ICP-MS Results'!EF24</f>
        <v>100.41744301232301</v>
      </c>
      <c r="BK51" s="14">
        <f>'ICP-MS Results'!EG24</f>
        <v>119.648629084221</v>
      </c>
      <c r="BL51" s="14">
        <f>'ICP-MS Results'!EH24</f>
        <v>101.731486929648</v>
      </c>
    </row>
    <row r="52" spans="1:64" x14ac:dyDescent="0.25">
      <c r="A52" s="8" t="s">
        <v>176</v>
      </c>
      <c r="C52" s="8" t="str">
        <f>IF(C51&lt;'Cal Summary'!B$7,"ND",'GEY Calc'!C51)</f>
        <v>ND</v>
      </c>
      <c r="D52" s="8" t="str">
        <f>IF(D51&lt;'Cal Summary'!D$7,"ND",'GEY Calc'!D51)</f>
        <v>ND</v>
      </c>
      <c r="E52" s="8" t="str">
        <f>IF(E51&lt;'Cal Summary'!G$7,"ND",'GEY Calc'!E51)</f>
        <v>ND</v>
      </c>
      <c r="F52" s="8" t="str">
        <f>IF(F51&lt;'Cal Summary'!J$7,"ND",'GEY Calc'!F51)</f>
        <v>ND</v>
      </c>
      <c r="G52" s="8" t="str">
        <f>IF(G51&lt;'Cal Summary'!M$7,"ND",'GEY Calc'!G51)</f>
        <v>ND</v>
      </c>
      <c r="H52" s="8" t="str">
        <f>IF(H51&lt;'Cal Summary'!N$7,"ND",'GEY Calc'!H51)</f>
        <v>ND</v>
      </c>
      <c r="I52" s="8" t="str">
        <f>IF(I51&lt;'Cal Summary'!P$7,"ND",'GEY Calc'!I51)</f>
        <v>ND</v>
      </c>
      <c r="J52" s="8">
        <f>IF(J51&lt;'Cal Summary'!Z$7,"ND",'GEY Calc'!J51)</f>
        <v>1.5133551195307899</v>
      </c>
      <c r="K52" s="8" t="str">
        <f>IF(K51&lt;'Cal Summary'!AB$7,"ND",'GEY Calc'!K51)</f>
        <v>ND</v>
      </c>
      <c r="L52" s="8" t="str">
        <f>IF(L51&lt;'Cal Summary'!AD$7,"ND",'GEY Calc'!L51)</f>
        <v>ND</v>
      </c>
      <c r="M52" s="8" t="str">
        <f>IF(M51&lt;'Cal Summary'!AF$7,"ND",'GEY Calc'!M51)</f>
        <v>ND</v>
      </c>
      <c r="N52" s="8" t="str">
        <f>IF(N51&lt;'Cal Summary'!AH$7,"ND",'GEY Calc'!N51)</f>
        <v>ND</v>
      </c>
      <c r="O52" s="8" t="str">
        <f>IF(O51&lt;'Cal Summary'!AK$7,"ND",'GEY Calc'!O51)</f>
        <v>ND</v>
      </c>
      <c r="P52" s="8" t="str">
        <f>IF(P51&lt;'Cal Summary'!AM$7,"ND",'GEY Calc'!P51)</f>
        <v>ND</v>
      </c>
      <c r="Q52" s="8" t="str">
        <f>IF(Q51&lt;'Cal Summary'!AO$7,"ND",'GEY Calc'!Q51)</f>
        <v>ND</v>
      </c>
      <c r="R52" s="8" t="str">
        <f>IF(R51&lt;'Cal Summary'!AQ$7,"ND",'GEY Calc'!R51)</f>
        <v>ND</v>
      </c>
      <c r="S52" s="8" t="str">
        <f>IF(S51&lt;'Cal Summary'!AS$7,"ND",'GEY Calc'!S51)</f>
        <v>ND</v>
      </c>
      <c r="T52" s="8">
        <f>IF(T51&lt;'Cal Summary'!AU$7,"ND",'GEY Calc'!T51)</f>
        <v>0.104414630612535</v>
      </c>
      <c r="U52" s="8">
        <f>IF(U51&lt;'Cal Summary'!AW$7,"ND",'GEY Calc'!U51)</f>
        <v>9.0297953832866207E-2</v>
      </c>
      <c r="V52" s="8">
        <f>IF(V51&lt;'Cal Summary'!AY$7,"ND",'GEY Calc'!V51)</f>
        <v>2.9661532753281799E-2</v>
      </c>
      <c r="W52" s="8">
        <f>IF(W51&lt;'Cal Summary'!BC$7,"ND",'GEY Calc'!W51)</f>
        <v>0.84879724747857699</v>
      </c>
      <c r="X52" s="8" t="str">
        <f>IF(X51&lt;'Cal Summary'!BE$7,"ND",'GEY Calc'!X51)</f>
        <v>ND</v>
      </c>
      <c r="Y52" s="8" t="str">
        <f>IF(Y51&lt;'Cal Summary'!BG$7,"ND",'GEY Calc'!Y51)</f>
        <v>ND</v>
      </c>
      <c r="Z52" s="8">
        <f>IF(Z51&lt;'Cal Summary'!BJ$7,"ND",'GEY Calc'!Z51)</f>
        <v>0.356401044037856</v>
      </c>
      <c r="AA52" s="8" t="str">
        <f>IF(AA51&lt;'Cal Summary'!BL$7,"ND",'GEY Calc'!AA51)</f>
        <v>ND</v>
      </c>
      <c r="AB52" s="8" t="str">
        <f>IF(AB51&lt;'Cal Summary'!BN$7,"ND",'GEY Calc'!AB51)</f>
        <v>ND</v>
      </c>
      <c r="AC52" s="8" t="str">
        <f>IF(AC51&lt;'Cal Summary'!BP$7,"ND",'GEY Calc'!AC51)</f>
        <v>ND</v>
      </c>
      <c r="AD52" s="8" t="str">
        <f>IF(AD51&lt;'Cal Summary'!BQ$7,"ND",'GEY Calc'!AD51)</f>
        <v>ND</v>
      </c>
      <c r="AE52" s="8" t="str">
        <f>IF(AE51&lt;'Cal Summary'!BT$7,"ND",'GEY Calc'!AE51)</f>
        <v>ND</v>
      </c>
      <c r="AF52" s="8" t="str">
        <f>IF(AF51&lt;'Cal Summary'!BV$7,"ND",'GEY Calc'!AF51)</f>
        <v>ND</v>
      </c>
      <c r="AG52" s="8" t="str">
        <f>IF(AG51&lt;'Cal Summary'!BX$7,"ND",'GEY Calc'!AG51)</f>
        <v>ND</v>
      </c>
      <c r="AH52" s="8" t="str">
        <f>IF(AH51&lt;'Cal Summary'!BZ$7,"ND",'GEY Calc'!AH51)</f>
        <v>ND</v>
      </c>
      <c r="AI52" s="8" t="str">
        <f>IF(AI51&lt;'Cal Summary'!CB$7,"ND",'GEY Calc'!AI51)</f>
        <v>ND</v>
      </c>
      <c r="AJ52" s="8" t="str">
        <f>IF(AJ51&lt;'Cal Summary'!CC$7,"ND",'GEY Calc'!AJ51)</f>
        <v>ND</v>
      </c>
      <c r="AK52" s="8" t="str">
        <f>IF(AK51&lt;'Cal Summary'!CF$7,"ND",'GEY Calc'!AK51)</f>
        <v>ND</v>
      </c>
      <c r="AL52" s="8">
        <f>IF(AL51&lt;'Cal Summary'!CH$7,"ND",'GEY Calc'!AL51)</f>
        <v>2.2189688227896198</v>
      </c>
      <c r="AM52" s="8">
        <f>IF(AM51&lt;'Cal Summary'!CJ$7,"ND",'GEY Calc'!AM51)</f>
        <v>2.14796079934569</v>
      </c>
      <c r="AN52" s="8">
        <f>IF(AN51&lt;'Cal Summary'!CL$7,"ND",'GEY Calc'!AN51)</f>
        <v>2.2981018102236499</v>
      </c>
      <c r="AO52" s="8">
        <f>IF(AO51&lt;'Cal Summary'!CN$7,"ND",'GEY Calc'!AO51)</f>
        <v>2.2428621927325398</v>
      </c>
      <c r="AP52" s="8">
        <f>IF(AP51&lt;'Cal Summary'!CP$7,"ND",'GEY Calc'!AP51)</f>
        <v>2.2030721576246601</v>
      </c>
      <c r="AQ52" s="8">
        <f>IF(AQ51&lt;'Cal Summary'!CR$7,"ND",'GEY Calc'!AQ51)</f>
        <v>2.0483828934315702</v>
      </c>
      <c r="AR52" s="8">
        <f>IF(AR51&lt;'Cal Summary'!CT$7,"ND",'GEY Calc'!AR51)</f>
        <v>2.2318843297993798</v>
      </c>
      <c r="AS52" s="8">
        <f>IF(AS51&lt;'Cal Summary'!CV$7,"ND",'GEY Calc'!AS51)</f>
        <v>2.1053652856027099</v>
      </c>
      <c r="AT52" s="8">
        <f>IF(AT51&lt;'Cal Summary'!CX$7,"ND",'GEY Calc'!AT51)</f>
        <v>2.1126370714349201</v>
      </c>
      <c r="AU52" s="8">
        <f>IF(AU51&lt;'Cal Summary'!CZ$7,"ND",'GEY Calc'!AU51)</f>
        <v>2.12277234785951</v>
      </c>
      <c r="AV52" s="8">
        <f>IF(AV51&lt;'Cal Summary'!DB$7,"ND",'GEY Calc'!AV51)</f>
        <v>2.1658947625426701</v>
      </c>
      <c r="AW52" s="8">
        <f>IF(AW51&lt;'Cal Summary'!DD$7,"ND",'GEY Calc'!AW51)</f>
        <v>2.0973029467873801</v>
      </c>
      <c r="AX52" s="8">
        <f>IF(AX51&lt;'Cal Summary'!DF$7,"ND",'GEY Calc'!AX51)</f>
        <v>2.1391025705161502</v>
      </c>
      <c r="AY52" s="8">
        <f>IF(AY51&lt;'Cal Summary'!DH$7,"ND",'GEY Calc'!AY51)</f>
        <v>2.1042654345899101</v>
      </c>
      <c r="AZ52" s="8" t="str">
        <f>IF(AZ51&lt;'Cal Summary'!DJ$7,"ND",'GEY Calc'!AZ51)</f>
        <v>ND</v>
      </c>
      <c r="BA52" s="8" t="str">
        <f>IF(BA51&lt;'Cal Summary'!DL$7,"ND",'GEY Calc'!BA51)</f>
        <v>ND</v>
      </c>
      <c r="BB52" s="8" t="str">
        <f>IF(BB51&lt;'Cal Summary'!DN$7,"ND",'GEY Calc'!BB51)</f>
        <v>ND</v>
      </c>
      <c r="BC52" s="8" t="str">
        <f>IF(BC51&lt;'Cal Summary'!DP$7,"ND",'GEY Calc'!BC51)</f>
        <v>ND</v>
      </c>
      <c r="BD52" s="8" t="str">
        <f>IF(BD51&lt;'Cal Summary'!DR$7,"ND",'GEY Calc'!BD51)</f>
        <v>ND</v>
      </c>
      <c r="BE52" s="8" t="str">
        <f>IF(BE51&lt;'Cal Summary'!DT$7,"ND",'GEY Calc'!BE51)</f>
        <v>ND</v>
      </c>
      <c r="BF52" s="8" t="str">
        <f>IF(BF51&lt;'Cal Summary'!DV$7,"ND",'GEY Calc'!BF51)</f>
        <v>ND</v>
      </c>
      <c r="BG52" s="8">
        <f>IF(BG51&lt;'Cal Summary'!DX$7,"ND",'GEY Calc'!BG51)</f>
        <v>1.2826098285051799E-2</v>
      </c>
      <c r="BH52" s="8">
        <f>IF(BH51&lt;'Cal Summary'!DZ$7,"ND",'GEY Calc'!BH51)</f>
        <v>1.6236799499816099</v>
      </c>
      <c r="BI52" s="8">
        <f>IF(BI51&lt;'Cal Summary'!EB$7,"ND",'GEY Calc'!BI51)</f>
        <v>1.92324315976933</v>
      </c>
      <c r="BJ52" s="14"/>
      <c r="BK52" s="14"/>
      <c r="BL52" s="14"/>
    </row>
    <row r="53" spans="1:64" x14ac:dyDescent="0.25">
      <c r="A53" s="8" t="s">
        <v>177</v>
      </c>
      <c r="C53" s="8" t="str">
        <f>IF(C52="ND","ND",C52*$B51)</f>
        <v>ND</v>
      </c>
      <c r="D53" s="8" t="str">
        <f t="shared" ref="D53:AB53" si="190">IF(D52="ND","ND",D52*$B51)</f>
        <v>ND</v>
      </c>
      <c r="E53" s="8" t="str">
        <f t="shared" si="190"/>
        <v>ND</v>
      </c>
      <c r="F53" s="8" t="str">
        <f t="shared" si="190"/>
        <v>ND</v>
      </c>
      <c r="G53" s="8" t="str">
        <f t="shared" si="190"/>
        <v>ND</v>
      </c>
      <c r="H53" s="8" t="str">
        <f t="shared" si="190"/>
        <v>ND</v>
      </c>
      <c r="I53" s="8" t="str">
        <f t="shared" si="190"/>
        <v>ND</v>
      </c>
      <c r="J53" s="8">
        <f t="shared" si="190"/>
        <v>1513.35511953079</v>
      </c>
      <c r="K53" s="8" t="str">
        <f t="shared" si="190"/>
        <v>ND</v>
      </c>
      <c r="L53" s="8" t="str">
        <f t="shared" si="190"/>
        <v>ND</v>
      </c>
      <c r="M53" s="8" t="str">
        <f t="shared" si="190"/>
        <v>ND</v>
      </c>
      <c r="N53" s="8" t="str">
        <f t="shared" si="190"/>
        <v>ND</v>
      </c>
      <c r="O53" s="8" t="str">
        <f t="shared" si="190"/>
        <v>ND</v>
      </c>
      <c r="P53" s="8" t="str">
        <f t="shared" si="190"/>
        <v>ND</v>
      </c>
      <c r="Q53" s="8" t="str">
        <f t="shared" si="190"/>
        <v>ND</v>
      </c>
      <c r="R53" s="8" t="str">
        <f t="shared" si="190"/>
        <v>ND</v>
      </c>
      <c r="S53" s="8" t="str">
        <f t="shared" si="190"/>
        <v>ND</v>
      </c>
      <c r="T53" s="8">
        <f t="shared" si="190"/>
        <v>104.41463061253501</v>
      </c>
      <c r="U53" s="8">
        <f t="shared" si="190"/>
        <v>90.297953832866213</v>
      </c>
      <c r="V53" s="8">
        <f t="shared" si="190"/>
        <v>29.661532753281797</v>
      </c>
      <c r="W53" s="8">
        <f t="shared" si="190"/>
        <v>848.79724747857699</v>
      </c>
      <c r="X53" s="8" t="str">
        <f t="shared" si="190"/>
        <v>ND</v>
      </c>
      <c r="Y53" s="8" t="str">
        <f t="shared" si="190"/>
        <v>ND</v>
      </c>
      <c r="Z53" s="8">
        <f t="shared" si="190"/>
        <v>356.40104403785597</v>
      </c>
      <c r="AA53" s="8" t="str">
        <f t="shared" si="190"/>
        <v>ND</v>
      </c>
      <c r="AB53" s="8" t="str">
        <f t="shared" si="190"/>
        <v>ND</v>
      </c>
      <c r="AC53" s="8" t="str">
        <f t="shared" ref="AC53:BH53" si="191">IF(AC52="ND","ND",AC52*$B51)</f>
        <v>ND</v>
      </c>
      <c r="AD53" s="8" t="str">
        <f t="shared" si="191"/>
        <v>ND</v>
      </c>
      <c r="AE53" s="8" t="str">
        <f t="shared" si="191"/>
        <v>ND</v>
      </c>
      <c r="AF53" s="8" t="str">
        <f t="shared" si="191"/>
        <v>ND</v>
      </c>
      <c r="AG53" s="8" t="str">
        <f t="shared" si="191"/>
        <v>ND</v>
      </c>
      <c r="AH53" s="8" t="str">
        <f t="shared" si="191"/>
        <v>ND</v>
      </c>
      <c r="AI53" s="8" t="str">
        <f t="shared" si="191"/>
        <v>ND</v>
      </c>
      <c r="AJ53" s="8" t="str">
        <f t="shared" si="191"/>
        <v>ND</v>
      </c>
      <c r="AK53" s="8" t="str">
        <f t="shared" si="191"/>
        <v>ND</v>
      </c>
      <c r="AL53" s="8">
        <f t="shared" si="191"/>
        <v>2218.9688227896199</v>
      </c>
      <c r="AM53" s="8">
        <f t="shared" si="191"/>
        <v>2147.9607993456898</v>
      </c>
      <c r="AN53" s="8">
        <f t="shared" si="191"/>
        <v>2298.1018102236499</v>
      </c>
      <c r="AO53" s="8">
        <f t="shared" si="191"/>
        <v>2242.8621927325398</v>
      </c>
      <c r="AP53" s="8">
        <f t="shared" si="191"/>
        <v>2203.0721576246601</v>
      </c>
      <c r="AQ53" s="8">
        <f t="shared" si="191"/>
        <v>2048.3828934315702</v>
      </c>
      <c r="AR53" s="8">
        <f t="shared" si="191"/>
        <v>2231.8843297993799</v>
      </c>
      <c r="AS53" s="8">
        <f t="shared" si="191"/>
        <v>2105.3652856027097</v>
      </c>
      <c r="AT53" s="8">
        <f t="shared" si="191"/>
        <v>2112.63707143492</v>
      </c>
      <c r="AU53" s="8">
        <f t="shared" si="191"/>
        <v>2122.7723478595099</v>
      </c>
      <c r="AV53" s="8">
        <f t="shared" si="191"/>
        <v>2165.8947625426699</v>
      </c>
      <c r="AW53" s="8">
        <f t="shared" si="191"/>
        <v>2097.3029467873803</v>
      </c>
      <c r="AX53" s="8">
        <f t="shared" si="191"/>
        <v>2139.1025705161501</v>
      </c>
      <c r="AY53" s="8">
        <f t="shared" si="191"/>
        <v>2104.26543458991</v>
      </c>
      <c r="AZ53" s="8" t="str">
        <f t="shared" si="191"/>
        <v>ND</v>
      </c>
      <c r="BA53" s="8" t="str">
        <f t="shared" si="191"/>
        <v>ND</v>
      </c>
      <c r="BB53" s="8" t="str">
        <f t="shared" si="191"/>
        <v>ND</v>
      </c>
      <c r="BC53" s="8" t="str">
        <f t="shared" si="191"/>
        <v>ND</v>
      </c>
      <c r="BD53" s="8" t="str">
        <f t="shared" si="191"/>
        <v>ND</v>
      </c>
      <c r="BE53" s="8" t="str">
        <f t="shared" si="191"/>
        <v>ND</v>
      </c>
      <c r="BF53" s="8" t="str">
        <f t="shared" si="191"/>
        <v>ND</v>
      </c>
      <c r="BG53" s="8">
        <f t="shared" si="191"/>
        <v>12.826098285051799</v>
      </c>
      <c r="BH53" s="8">
        <f t="shared" si="191"/>
        <v>1623.67994998161</v>
      </c>
      <c r="BI53" s="8">
        <f t="shared" ref="BI53" si="192">IF(BI52="ND","ND",BI52*$B51)</f>
        <v>1923.2431597693301</v>
      </c>
      <c r="BJ53" s="14"/>
      <c r="BK53" s="14"/>
      <c r="BL53" s="14"/>
    </row>
    <row r="54" spans="1:64" x14ac:dyDescent="0.25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14"/>
      <c r="BK54" s="14"/>
      <c r="BL54" s="14"/>
    </row>
    <row r="55" spans="1:64" x14ac:dyDescent="0.25">
      <c r="A55" t="str">
        <f>'ICP-MS Results'!C25</f>
        <v>GY2-032-D  100x</v>
      </c>
      <c r="B55" t="str">
        <f>'ICP-MS Results'!D25</f>
        <v>100</v>
      </c>
      <c r="C55" s="8">
        <f>'ICP-MS Results'!E25</f>
        <v>-0.202570786973713</v>
      </c>
      <c r="D55" s="8">
        <f>'ICP-MS Results'!G25</f>
        <v>2.6343932499370598E-3</v>
      </c>
      <c r="E55" s="8">
        <f>'ICP-MS Results'!J25</f>
        <v>-8.4050557636577903</v>
      </c>
      <c r="F55" s="8">
        <f>'ICP-MS Results'!M25</f>
        <v>-21.244951833898199</v>
      </c>
      <c r="G55" s="8">
        <f>'ICP-MS Results'!P25</f>
        <v>-1.80169691979411</v>
      </c>
      <c r="H55" s="8">
        <f>'ICP-MS Results'!Q25</f>
        <v>54.570808946536999</v>
      </c>
      <c r="I55" s="8">
        <f>'ICP-MS Results'!S25</f>
        <v>-4.8510077374318401</v>
      </c>
      <c r="J55" s="8">
        <f>'ICP-MS Results'!AC25</f>
        <v>18.2675758406121</v>
      </c>
      <c r="K55" s="8">
        <f>'ICP-MS Results'!AE25</f>
        <v>1.6781467312738701E-2</v>
      </c>
      <c r="L55" s="8">
        <f>'ICP-MS Results'!AG25</f>
        <v>-0.17819049867561301</v>
      </c>
      <c r="M55" s="8">
        <f>'ICP-MS Results'!AI25</f>
        <v>-0.19537922362941901</v>
      </c>
      <c r="N55" s="8">
        <f>'ICP-MS Results'!AK25</f>
        <v>-3.1005174871815401E-2</v>
      </c>
      <c r="O55" s="8">
        <f>'ICP-MS Results'!AN25</f>
        <v>-5.3414788263406603</v>
      </c>
      <c r="P55" s="8">
        <f>'ICP-MS Results'!AP25</f>
        <v>1.29205807973501E-2</v>
      </c>
      <c r="Q55" s="8">
        <f>'ICP-MS Results'!AR25</f>
        <v>-6.4378789284920301E-2</v>
      </c>
      <c r="R55" s="8">
        <f>'ICP-MS Results'!AT25</f>
        <v>-0.14293191248505399</v>
      </c>
      <c r="S55" s="8">
        <f>'ICP-MS Results'!AV25</f>
        <v>8.9019280770113507E-2</v>
      </c>
      <c r="T55" s="8">
        <f>'ICP-MS Results'!AX25</f>
        <v>1.1073371523714901</v>
      </c>
      <c r="U55" s="8">
        <f>'ICP-MS Results'!AZ25</f>
        <v>0.87044317062629595</v>
      </c>
      <c r="V55" s="8">
        <f>'ICP-MS Results'!BB25</f>
        <v>0.50388539864604798</v>
      </c>
      <c r="W55" s="8">
        <f>'ICP-MS Results'!BF25</f>
        <v>7.1484419345046204</v>
      </c>
      <c r="X55" s="8">
        <f>'ICP-MS Results'!BH25</f>
        <v>-4.3114651546785296</v>
      </c>
      <c r="Y55" s="8">
        <f>'ICP-MS Results'!BJ25</f>
        <v>-12.034498490986801</v>
      </c>
      <c r="Z55" s="8">
        <f>'ICP-MS Results'!BM25</f>
        <v>18.3557201124095</v>
      </c>
      <c r="AA55" s="8">
        <f>'ICP-MS Results'!BO25</f>
        <v>-5.2952928283049101E-2</v>
      </c>
      <c r="AB55" s="8">
        <f>'ICP-MS Results'!BQ25</f>
        <v>-4.4855792568426603E-2</v>
      </c>
      <c r="AC55" s="8">
        <f>'ICP-MS Results'!BS25</f>
        <v>6.94104064552263E-3</v>
      </c>
      <c r="AD55" s="8">
        <f>'ICP-MS Results'!BT25</f>
        <v>-3.2654205461186199E-2</v>
      </c>
      <c r="AE55" s="8">
        <f>'ICP-MS Results'!BW25</f>
        <v>-9.3080697808120803E-3</v>
      </c>
      <c r="AF55" s="8">
        <f>'ICP-MS Results'!BY25</f>
        <v>1.6222119532199901E-3</v>
      </c>
      <c r="AG55" s="8">
        <f>'ICP-MS Results'!CA25</f>
        <v>-6.4475164016818701E-2</v>
      </c>
      <c r="AH55" s="8">
        <f>'ICP-MS Results'!CC25</f>
        <v>-0.24463345368769901</v>
      </c>
      <c r="AI55" s="8">
        <f>'ICP-MS Results'!CE25</f>
        <v>-3.3465755354899103E-2</v>
      </c>
      <c r="AJ55" s="8">
        <f>'ICP-MS Results'!CF25</f>
        <v>-1.8300345770414599E-2</v>
      </c>
      <c r="AK55" s="8">
        <f>'ICP-MS Results'!CI25</f>
        <v>-0.42724751035862701</v>
      </c>
      <c r="AL55" s="8">
        <f>'ICP-MS Results'!CK25</f>
        <v>18.4460214513654</v>
      </c>
      <c r="AM55" s="8">
        <f>'ICP-MS Results'!CM25</f>
        <v>18.554311905194101</v>
      </c>
      <c r="AN55" s="8">
        <f>'ICP-MS Results'!CO25</f>
        <v>18.779309109853301</v>
      </c>
      <c r="AO55" s="8">
        <f>'ICP-MS Results'!CQ25</f>
        <v>18.583925485693602</v>
      </c>
      <c r="AP55" s="8">
        <f>'ICP-MS Results'!CS25</f>
        <v>18.544157825907799</v>
      </c>
      <c r="AQ55" s="8">
        <f>'ICP-MS Results'!CU25</f>
        <v>18.395670040353501</v>
      </c>
      <c r="AR55" s="8">
        <f>'ICP-MS Results'!CW25</f>
        <v>18.29625337061</v>
      </c>
      <c r="AS55" s="8">
        <f>'ICP-MS Results'!CY25</f>
        <v>18.339500519796001</v>
      </c>
      <c r="AT55" s="8">
        <f>'ICP-MS Results'!DA25</f>
        <v>17.841868288251401</v>
      </c>
      <c r="AU55" s="8">
        <f>'ICP-MS Results'!DC25</f>
        <v>18.326133694506499</v>
      </c>
      <c r="AV55" s="8">
        <f>'ICP-MS Results'!DE25</f>
        <v>18.224440043849899</v>
      </c>
      <c r="AW55" s="8">
        <f>'ICP-MS Results'!DG25</f>
        <v>18.145631322514301</v>
      </c>
      <c r="AX55" s="8">
        <f>'ICP-MS Results'!DI25</f>
        <v>18.259977822518699</v>
      </c>
      <c r="AY55" s="8">
        <f>'ICP-MS Results'!DK25</f>
        <v>18.029976764883699</v>
      </c>
      <c r="AZ55" s="8">
        <f>'ICP-MS Results'!DM25</f>
        <v>9.8786320904707594E-3</v>
      </c>
      <c r="BA55" s="8">
        <f>'ICP-MS Results'!DO25</f>
        <v>7.3416018303927499E-3</v>
      </c>
      <c r="BB55" s="8">
        <f>'ICP-MS Results'!DQ25</f>
        <v>-0.344051405336185</v>
      </c>
      <c r="BC55" s="8">
        <f>'ICP-MS Results'!DS25</f>
        <v>2.7999811785372999E-2</v>
      </c>
      <c r="BD55" s="8">
        <f>'ICP-MS Results'!DU25</f>
        <v>1.6156111457866201E-2</v>
      </c>
      <c r="BE55" s="8">
        <f>'ICP-MS Results'!DW25</f>
        <v>-0.196756499440531</v>
      </c>
      <c r="BF55" s="8">
        <f>'ICP-MS Results'!DY25</f>
        <v>-0.173455065614397</v>
      </c>
      <c r="BG55" s="8">
        <f>'ICP-MS Results'!EA25</f>
        <v>1.44077269798527E-2</v>
      </c>
      <c r="BH55" s="8">
        <f>'ICP-MS Results'!EC25</f>
        <v>18.330021315487201</v>
      </c>
      <c r="BI55" s="8">
        <f>'ICP-MS Results'!EE25</f>
        <v>18.729574107937498</v>
      </c>
      <c r="BJ55" s="14">
        <f>'ICP-MS Results'!EF25</f>
        <v>98.927725898482393</v>
      </c>
      <c r="BK55" s="14">
        <f>'ICP-MS Results'!EG25</f>
        <v>115.42526628584</v>
      </c>
      <c r="BL55" s="14">
        <f>'ICP-MS Results'!EH25</f>
        <v>100.10626502312201</v>
      </c>
    </row>
    <row r="56" spans="1:64" x14ac:dyDescent="0.25">
      <c r="A56" s="8" t="s">
        <v>176</v>
      </c>
      <c r="C56" s="8" t="str">
        <f>IF(C55&lt;'Cal Summary'!B$7,"ND",'GEY Calc'!C55)</f>
        <v>ND</v>
      </c>
      <c r="D56" s="8" t="str">
        <f>IF(D55&lt;'Cal Summary'!D$7,"ND",'GEY Calc'!D55)</f>
        <v>ND</v>
      </c>
      <c r="E56" s="8" t="str">
        <f>IF(E55&lt;'Cal Summary'!G$7,"ND",'GEY Calc'!E55)</f>
        <v>ND</v>
      </c>
      <c r="F56" s="8" t="str">
        <f>IF(F55&lt;'Cal Summary'!J$7,"ND",'GEY Calc'!F55)</f>
        <v>ND</v>
      </c>
      <c r="G56" s="8" t="str">
        <f>IF(G55&lt;'Cal Summary'!M$7,"ND",'GEY Calc'!G55)</f>
        <v>ND</v>
      </c>
      <c r="H56" s="8" t="str">
        <f>IF(H55&lt;'Cal Summary'!N$7,"ND",'GEY Calc'!H55)</f>
        <v>ND</v>
      </c>
      <c r="I56" s="8" t="str">
        <f>IF(I55&lt;'Cal Summary'!P$7,"ND",'GEY Calc'!I55)</f>
        <v>ND</v>
      </c>
      <c r="J56" s="8">
        <f>IF(J55&lt;'Cal Summary'!Z$7,"ND",'GEY Calc'!J55)</f>
        <v>18.2675758406121</v>
      </c>
      <c r="K56" s="8" t="str">
        <f>IF(K55&lt;'Cal Summary'!AB$7,"ND",'GEY Calc'!K55)</f>
        <v>ND</v>
      </c>
      <c r="L56" s="8" t="str">
        <f>IF(L55&lt;'Cal Summary'!AD$7,"ND",'GEY Calc'!L55)</f>
        <v>ND</v>
      </c>
      <c r="M56" s="8" t="str">
        <f>IF(M55&lt;'Cal Summary'!AF$7,"ND",'GEY Calc'!M55)</f>
        <v>ND</v>
      </c>
      <c r="N56" s="8" t="str">
        <f>IF(N55&lt;'Cal Summary'!AH$7,"ND",'GEY Calc'!N55)</f>
        <v>ND</v>
      </c>
      <c r="O56" s="8" t="str">
        <f>IF(O55&lt;'Cal Summary'!AK$7,"ND",'GEY Calc'!O55)</f>
        <v>ND</v>
      </c>
      <c r="P56" s="8" t="str">
        <f>IF(P55&lt;'Cal Summary'!AM$7,"ND",'GEY Calc'!P55)</f>
        <v>ND</v>
      </c>
      <c r="Q56" s="8" t="str">
        <f>IF(Q55&lt;'Cal Summary'!AO$7,"ND",'GEY Calc'!Q55)</f>
        <v>ND</v>
      </c>
      <c r="R56" s="8" t="str">
        <f>IF(R55&lt;'Cal Summary'!AQ$7,"ND",'GEY Calc'!R55)</f>
        <v>ND</v>
      </c>
      <c r="S56" s="8" t="str">
        <f>IF(S55&lt;'Cal Summary'!AS$7,"ND",'GEY Calc'!S55)</f>
        <v>ND</v>
      </c>
      <c r="T56" s="8">
        <f>IF(T55&lt;'Cal Summary'!AU$7,"ND",'GEY Calc'!T55)</f>
        <v>1.1073371523714901</v>
      </c>
      <c r="U56" s="8">
        <f>IF(U55&lt;'Cal Summary'!AW$7,"ND",'GEY Calc'!U55)</f>
        <v>0.87044317062629595</v>
      </c>
      <c r="V56" s="8">
        <f>IF(V55&lt;'Cal Summary'!AY$7,"ND",'GEY Calc'!V55)</f>
        <v>0.50388539864604798</v>
      </c>
      <c r="W56" s="8">
        <f>IF(W55&lt;'Cal Summary'!BC$7,"ND",'GEY Calc'!W55)</f>
        <v>7.1484419345046204</v>
      </c>
      <c r="X56" s="8" t="str">
        <f>IF(X55&lt;'Cal Summary'!BE$7,"ND",'GEY Calc'!X55)</f>
        <v>ND</v>
      </c>
      <c r="Y56" s="8" t="str">
        <f>IF(Y55&lt;'Cal Summary'!BG$7,"ND",'GEY Calc'!Y55)</f>
        <v>ND</v>
      </c>
      <c r="Z56" s="8">
        <f>IF(Z55&lt;'Cal Summary'!BJ$7,"ND",'GEY Calc'!Z55)</f>
        <v>18.3557201124095</v>
      </c>
      <c r="AA56" s="8" t="str">
        <f>IF(AA55&lt;'Cal Summary'!BL$7,"ND",'GEY Calc'!AA55)</f>
        <v>ND</v>
      </c>
      <c r="AB56" s="8" t="str">
        <f>IF(AB55&lt;'Cal Summary'!BN$7,"ND",'GEY Calc'!AB55)</f>
        <v>ND</v>
      </c>
      <c r="AC56" s="8" t="str">
        <f>IF(AC55&lt;'Cal Summary'!BP$7,"ND",'GEY Calc'!AC55)</f>
        <v>ND</v>
      </c>
      <c r="AD56" s="8" t="str">
        <f>IF(AD55&lt;'Cal Summary'!BQ$7,"ND",'GEY Calc'!AD55)</f>
        <v>ND</v>
      </c>
      <c r="AE56" s="8" t="str">
        <f>IF(AE55&lt;'Cal Summary'!BT$7,"ND",'GEY Calc'!AE55)</f>
        <v>ND</v>
      </c>
      <c r="AF56" s="8" t="str">
        <f>IF(AF55&lt;'Cal Summary'!BV$7,"ND",'GEY Calc'!AF55)</f>
        <v>ND</v>
      </c>
      <c r="AG56" s="8" t="str">
        <f>IF(AG55&lt;'Cal Summary'!BX$7,"ND",'GEY Calc'!AG55)</f>
        <v>ND</v>
      </c>
      <c r="AH56" s="8" t="str">
        <f>IF(AH55&lt;'Cal Summary'!BZ$7,"ND",'GEY Calc'!AH55)</f>
        <v>ND</v>
      </c>
      <c r="AI56" s="8" t="str">
        <f>IF(AI55&lt;'Cal Summary'!CB$7,"ND",'GEY Calc'!AI55)</f>
        <v>ND</v>
      </c>
      <c r="AJ56" s="8" t="str">
        <f>IF(AJ55&lt;'Cal Summary'!CC$7,"ND",'GEY Calc'!AJ55)</f>
        <v>ND</v>
      </c>
      <c r="AK56" s="8" t="str">
        <f>IF(AK55&lt;'Cal Summary'!CF$7,"ND",'GEY Calc'!AK55)</f>
        <v>ND</v>
      </c>
      <c r="AL56" s="8">
        <f>IF(AL55&lt;'Cal Summary'!CH$7,"ND",'GEY Calc'!AL55)</f>
        <v>18.4460214513654</v>
      </c>
      <c r="AM56" s="8">
        <f>IF(AM55&lt;'Cal Summary'!CJ$7,"ND",'GEY Calc'!AM55)</f>
        <v>18.554311905194101</v>
      </c>
      <c r="AN56" s="8">
        <f>IF(AN55&lt;'Cal Summary'!CL$7,"ND",'GEY Calc'!AN55)</f>
        <v>18.779309109853301</v>
      </c>
      <c r="AO56" s="8">
        <f>IF(AO55&lt;'Cal Summary'!CN$7,"ND",'GEY Calc'!AO55)</f>
        <v>18.583925485693602</v>
      </c>
      <c r="AP56" s="8">
        <f>IF(AP55&lt;'Cal Summary'!CP$7,"ND",'GEY Calc'!AP55)</f>
        <v>18.544157825907799</v>
      </c>
      <c r="AQ56" s="8">
        <f>IF(AQ55&lt;'Cal Summary'!CR$7,"ND",'GEY Calc'!AQ55)</f>
        <v>18.395670040353501</v>
      </c>
      <c r="AR56" s="8">
        <f>IF(AR55&lt;'Cal Summary'!CT$7,"ND",'GEY Calc'!AR55)</f>
        <v>18.29625337061</v>
      </c>
      <c r="AS56" s="8">
        <f>IF(AS55&lt;'Cal Summary'!CV$7,"ND",'GEY Calc'!AS55)</f>
        <v>18.339500519796001</v>
      </c>
      <c r="AT56" s="8">
        <f>IF(AT55&lt;'Cal Summary'!CX$7,"ND",'GEY Calc'!AT55)</f>
        <v>17.841868288251401</v>
      </c>
      <c r="AU56" s="8">
        <f>IF(AU55&lt;'Cal Summary'!CZ$7,"ND",'GEY Calc'!AU55)</f>
        <v>18.326133694506499</v>
      </c>
      <c r="AV56" s="8">
        <f>IF(AV55&lt;'Cal Summary'!DB$7,"ND",'GEY Calc'!AV55)</f>
        <v>18.224440043849899</v>
      </c>
      <c r="AW56" s="8">
        <f>IF(AW55&lt;'Cal Summary'!DD$7,"ND",'GEY Calc'!AW55)</f>
        <v>18.145631322514301</v>
      </c>
      <c r="AX56" s="8">
        <f>IF(AX55&lt;'Cal Summary'!DF$7,"ND",'GEY Calc'!AX55)</f>
        <v>18.259977822518699</v>
      </c>
      <c r="AY56" s="8">
        <f>IF(AY55&lt;'Cal Summary'!DH$7,"ND",'GEY Calc'!AY55)</f>
        <v>18.029976764883699</v>
      </c>
      <c r="AZ56" s="8">
        <f>IF(AZ55&lt;'Cal Summary'!DJ$7,"ND",'GEY Calc'!AZ55)</f>
        <v>9.8786320904707594E-3</v>
      </c>
      <c r="BA56" s="8">
        <f>IF(BA55&lt;'Cal Summary'!DL$7,"ND",'GEY Calc'!BA55)</f>
        <v>7.3416018303927499E-3</v>
      </c>
      <c r="BB56" s="8" t="str">
        <f>IF(BB55&lt;'Cal Summary'!DN$7,"ND",'GEY Calc'!BB55)</f>
        <v>ND</v>
      </c>
      <c r="BC56" s="8">
        <f>IF(BC55&lt;'Cal Summary'!DP$7,"ND",'GEY Calc'!BC55)</f>
        <v>2.7999811785372999E-2</v>
      </c>
      <c r="BD56" s="8" t="str">
        <f>IF(BD55&lt;'Cal Summary'!DR$7,"ND",'GEY Calc'!BD55)</f>
        <v>ND</v>
      </c>
      <c r="BE56" s="8" t="str">
        <f>IF(BE55&lt;'Cal Summary'!DT$7,"ND",'GEY Calc'!BE55)</f>
        <v>ND</v>
      </c>
      <c r="BF56" s="8" t="str">
        <f>IF(BF55&lt;'Cal Summary'!DV$7,"ND",'GEY Calc'!BF55)</f>
        <v>ND</v>
      </c>
      <c r="BG56" s="8">
        <f>IF(BG55&lt;'Cal Summary'!DX$7,"ND",'GEY Calc'!BG55)</f>
        <v>1.44077269798527E-2</v>
      </c>
      <c r="BH56" s="8">
        <f>IF(BH55&lt;'Cal Summary'!DZ$7,"ND",'GEY Calc'!BH55)</f>
        <v>18.330021315487201</v>
      </c>
      <c r="BI56" s="8">
        <f>IF(BI55&lt;'Cal Summary'!EB$7,"ND",'GEY Calc'!BI55)</f>
        <v>18.729574107937498</v>
      </c>
      <c r="BJ56" s="14"/>
      <c r="BK56" s="14"/>
      <c r="BL56" s="14"/>
    </row>
    <row r="57" spans="1:64" x14ac:dyDescent="0.25">
      <c r="A57" s="8" t="s">
        <v>177</v>
      </c>
      <c r="C57" s="8" t="str">
        <f>IF(C56="ND","ND",C56*$B55)</f>
        <v>ND</v>
      </c>
      <c r="D57" s="8" t="str">
        <f t="shared" ref="D57:AB57" si="193">IF(D56="ND","ND",D56*$B55)</f>
        <v>ND</v>
      </c>
      <c r="E57" s="8" t="str">
        <f t="shared" si="193"/>
        <v>ND</v>
      </c>
      <c r="F57" s="8" t="str">
        <f t="shared" si="193"/>
        <v>ND</v>
      </c>
      <c r="G57" s="8" t="str">
        <f t="shared" si="193"/>
        <v>ND</v>
      </c>
      <c r="H57" s="8" t="str">
        <f t="shared" si="193"/>
        <v>ND</v>
      </c>
      <c r="I57" s="8" t="str">
        <f t="shared" si="193"/>
        <v>ND</v>
      </c>
      <c r="J57" s="8">
        <f t="shared" si="193"/>
        <v>1826.7575840612101</v>
      </c>
      <c r="K57" s="8" t="str">
        <f t="shared" si="193"/>
        <v>ND</v>
      </c>
      <c r="L57" s="8" t="str">
        <f t="shared" si="193"/>
        <v>ND</v>
      </c>
      <c r="M57" s="8" t="str">
        <f t="shared" si="193"/>
        <v>ND</v>
      </c>
      <c r="N57" s="8" t="str">
        <f t="shared" si="193"/>
        <v>ND</v>
      </c>
      <c r="O57" s="8" t="str">
        <f t="shared" si="193"/>
        <v>ND</v>
      </c>
      <c r="P57" s="8" t="str">
        <f t="shared" si="193"/>
        <v>ND</v>
      </c>
      <c r="Q57" s="8" t="str">
        <f t="shared" si="193"/>
        <v>ND</v>
      </c>
      <c r="R57" s="8" t="str">
        <f t="shared" si="193"/>
        <v>ND</v>
      </c>
      <c r="S57" s="8" t="str">
        <f t="shared" si="193"/>
        <v>ND</v>
      </c>
      <c r="T57" s="8">
        <f t="shared" si="193"/>
        <v>110.73371523714901</v>
      </c>
      <c r="U57" s="8">
        <f t="shared" si="193"/>
        <v>87.044317062629588</v>
      </c>
      <c r="V57" s="8">
        <f t="shared" si="193"/>
        <v>50.388539864604795</v>
      </c>
      <c r="W57" s="8">
        <f t="shared" si="193"/>
        <v>714.84419345046206</v>
      </c>
      <c r="X57" s="8" t="str">
        <f t="shared" si="193"/>
        <v>ND</v>
      </c>
      <c r="Y57" s="8" t="str">
        <f t="shared" si="193"/>
        <v>ND</v>
      </c>
      <c r="Z57" s="8">
        <f t="shared" si="193"/>
        <v>1835.5720112409499</v>
      </c>
      <c r="AA57" s="8" t="str">
        <f t="shared" si="193"/>
        <v>ND</v>
      </c>
      <c r="AB57" s="8" t="str">
        <f t="shared" si="193"/>
        <v>ND</v>
      </c>
      <c r="AC57" s="8" t="str">
        <f t="shared" ref="AC57:BH57" si="194">IF(AC56="ND","ND",AC56*$B55)</f>
        <v>ND</v>
      </c>
      <c r="AD57" s="8" t="str">
        <f t="shared" si="194"/>
        <v>ND</v>
      </c>
      <c r="AE57" s="8" t="str">
        <f t="shared" si="194"/>
        <v>ND</v>
      </c>
      <c r="AF57" s="8" t="str">
        <f t="shared" si="194"/>
        <v>ND</v>
      </c>
      <c r="AG57" s="8" t="str">
        <f t="shared" si="194"/>
        <v>ND</v>
      </c>
      <c r="AH57" s="8" t="str">
        <f t="shared" si="194"/>
        <v>ND</v>
      </c>
      <c r="AI57" s="8" t="str">
        <f t="shared" si="194"/>
        <v>ND</v>
      </c>
      <c r="AJ57" s="8" t="str">
        <f t="shared" si="194"/>
        <v>ND</v>
      </c>
      <c r="AK57" s="8" t="str">
        <f t="shared" si="194"/>
        <v>ND</v>
      </c>
      <c r="AL57" s="8">
        <f t="shared" si="194"/>
        <v>1844.60214513654</v>
      </c>
      <c r="AM57" s="8">
        <f t="shared" si="194"/>
        <v>1855.4311905194102</v>
      </c>
      <c r="AN57" s="8">
        <f t="shared" si="194"/>
        <v>1877.9309109853302</v>
      </c>
      <c r="AO57" s="8">
        <f t="shared" si="194"/>
        <v>1858.3925485693601</v>
      </c>
      <c r="AP57" s="8">
        <f t="shared" si="194"/>
        <v>1854.4157825907798</v>
      </c>
      <c r="AQ57" s="8">
        <f t="shared" si="194"/>
        <v>1839.56700403535</v>
      </c>
      <c r="AR57" s="8">
        <f t="shared" si="194"/>
        <v>1829.625337061</v>
      </c>
      <c r="AS57" s="8">
        <f t="shared" si="194"/>
        <v>1833.9500519796002</v>
      </c>
      <c r="AT57" s="8">
        <f t="shared" si="194"/>
        <v>1784.1868288251401</v>
      </c>
      <c r="AU57" s="8">
        <f t="shared" si="194"/>
        <v>1832.61336945065</v>
      </c>
      <c r="AV57" s="8">
        <f t="shared" si="194"/>
        <v>1822.44400438499</v>
      </c>
      <c r="AW57" s="8">
        <f t="shared" si="194"/>
        <v>1814.56313225143</v>
      </c>
      <c r="AX57" s="8">
        <f t="shared" si="194"/>
        <v>1825.9977822518699</v>
      </c>
      <c r="AY57" s="8">
        <f t="shared" si="194"/>
        <v>1802.99767648837</v>
      </c>
      <c r="AZ57" s="8">
        <f t="shared" si="194"/>
        <v>0.98786320904707592</v>
      </c>
      <c r="BA57" s="8">
        <f t="shared" si="194"/>
        <v>0.73416018303927499</v>
      </c>
      <c r="BB57" s="8" t="str">
        <f t="shared" si="194"/>
        <v>ND</v>
      </c>
      <c r="BC57" s="8">
        <f t="shared" si="194"/>
        <v>2.7999811785372999</v>
      </c>
      <c r="BD57" s="8" t="str">
        <f t="shared" si="194"/>
        <v>ND</v>
      </c>
      <c r="BE57" s="8" t="str">
        <f t="shared" si="194"/>
        <v>ND</v>
      </c>
      <c r="BF57" s="8" t="str">
        <f t="shared" si="194"/>
        <v>ND</v>
      </c>
      <c r="BG57" s="8">
        <f t="shared" si="194"/>
        <v>1.44077269798527</v>
      </c>
      <c r="BH57" s="8">
        <f t="shared" si="194"/>
        <v>1833.0021315487202</v>
      </c>
      <c r="BI57" s="8">
        <f t="shared" ref="BI57" si="195">IF(BI56="ND","ND",BI56*$B55)</f>
        <v>1872.9574107937499</v>
      </c>
      <c r="BJ57" s="14"/>
      <c r="BK57" s="14"/>
      <c r="BL57" s="14"/>
    </row>
    <row r="58" spans="1:64" x14ac:dyDescent="0.25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14"/>
      <c r="BK58" s="14"/>
      <c r="BL58" s="14"/>
    </row>
    <row r="59" spans="1:64" x14ac:dyDescent="0.25">
      <c r="A59" t="str">
        <f>'ICP-MS Results'!C26</f>
        <v>GY2-032-D  10x</v>
      </c>
      <c r="B59" t="str">
        <f>'ICP-MS Results'!D26</f>
        <v>10</v>
      </c>
      <c r="C59" s="8">
        <f>'ICP-MS Results'!E26</f>
        <v>-0.20549973348470699</v>
      </c>
      <c r="D59" s="8">
        <f>'ICP-MS Results'!G26</f>
        <v>1.9374839366830001E-3</v>
      </c>
      <c r="E59" s="8">
        <f>'ICP-MS Results'!J26</f>
        <v>-7.1768124371886604</v>
      </c>
      <c r="F59" s="8">
        <f>'ICP-MS Results'!M26</f>
        <v>-21.128072157063901</v>
      </c>
      <c r="G59" s="8">
        <f>'ICP-MS Results'!P26</f>
        <v>-1.8135514710581899</v>
      </c>
      <c r="H59" s="8">
        <f>'ICP-MS Results'!Q26</f>
        <v>571.50076131807702</v>
      </c>
      <c r="I59" s="8">
        <f>'ICP-MS Results'!S26</f>
        <v>-5.7148477300087999</v>
      </c>
      <c r="J59" s="8">
        <f>'ICP-MS Results'!AC26</f>
        <v>185.862365747806</v>
      </c>
      <c r="K59" s="8">
        <f>'ICP-MS Results'!AE26</f>
        <v>1.8642822357104399E-4</v>
      </c>
      <c r="L59" s="8">
        <f>'ICP-MS Results'!AG26</f>
        <v>-0.18024726608441999</v>
      </c>
      <c r="M59" s="8">
        <f>'ICP-MS Results'!AI26</f>
        <v>-0.166975102612367</v>
      </c>
      <c r="N59" s="8">
        <f>'ICP-MS Results'!AK26</f>
        <v>-4.7722841639967997E-2</v>
      </c>
      <c r="O59" s="8">
        <f>'ICP-MS Results'!AN26</f>
        <v>-4.8324396583711797</v>
      </c>
      <c r="P59" s="8">
        <f>'ICP-MS Results'!AP26</f>
        <v>3.4235627877395799E-2</v>
      </c>
      <c r="Q59" s="8">
        <f>'ICP-MS Results'!AR26</f>
        <v>-4.78855161236931E-2</v>
      </c>
      <c r="R59" s="8">
        <f>'ICP-MS Results'!AT26</f>
        <v>-0.166259402913044</v>
      </c>
      <c r="S59" s="8">
        <f>'ICP-MS Results'!AV26</f>
        <v>0.118099655785879</v>
      </c>
      <c r="T59" s="8">
        <f>'ICP-MS Results'!AX26</f>
        <v>11.2128948334183</v>
      </c>
      <c r="U59" s="8">
        <f>'ICP-MS Results'!AZ26</f>
        <v>8.9687473245714404</v>
      </c>
      <c r="V59" s="8">
        <f>'ICP-MS Results'!BB26</f>
        <v>6.20832083030857</v>
      </c>
      <c r="W59" s="8">
        <f>'ICP-MS Results'!BF26</f>
        <v>70.972932005451</v>
      </c>
      <c r="X59" s="8">
        <f>'ICP-MS Results'!BH26</f>
        <v>-4.0667332484955896</v>
      </c>
      <c r="Y59" s="8">
        <f>'ICP-MS Results'!BJ26</f>
        <v>-11.8673729642924</v>
      </c>
      <c r="Z59" s="8">
        <f>'ICP-MS Results'!BM26</f>
        <v>185.329719954523</v>
      </c>
      <c r="AA59" s="8">
        <f>'ICP-MS Results'!BO26</f>
        <v>-4.4234793975817199E-2</v>
      </c>
      <c r="AB59" s="8">
        <f>'ICP-MS Results'!BQ26</f>
        <v>-4.9806413746615902E-2</v>
      </c>
      <c r="AC59" s="8">
        <f>'ICP-MS Results'!BS26</f>
        <v>-4.09013471457471E-2</v>
      </c>
      <c r="AD59" s="8">
        <f>'ICP-MS Results'!BT26</f>
        <v>-3.1208884008919802E-2</v>
      </c>
      <c r="AE59" s="8">
        <f>'ICP-MS Results'!BW26</f>
        <v>-1.2088712740887899E-2</v>
      </c>
      <c r="AF59" s="8">
        <f>'ICP-MS Results'!BY26</f>
        <v>-1.29561699982063E-3</v>
      </c>
      <c r="AG59" s="8">
        <f>'ICP-MS Results'!CA26</f>
        <v>-6.6649443034720798E-2</v>
      </c>
      <c r="AH59" s="8">
        <f>'ICP-MS Results'!CC26</f>
        <v>-0.23879735855631101</v>
      </c>
      <c r="AI59" s="8">
        <f>'ICP-MS Results'!CE26</f>
        <v>-1.6852914010969701E-2</v>
      </c>
      <c r="AJ59" s="8">
        <f>'ICP-MS Results'!CF26</f>
        <v>-1.95072231209776E-2</v>
      </c>
      <c r="AK59" s="8">
        <f>'ICP-MS Results'!CI26</f>
        <v>-0.48761075059744802</v>
      </c>
      <c r="AL59" s="8">
        <f>'ICP-MS Results'!CK26</f>
        <v>182.75934992953</v>
      </c>
      <c r="AM59" s="8">
        <f>'ICP-MS Results'!CM26</f>
        <v>185.93990806203701</v>
      </c>
      <c r="AN59" s="8">
        <f>'ICP-MS Results'!CO26</f>
        <v>186.54236355732701</v>
      </c>
      <c r="AO59" s="8">
        <f>'ICP-MS Results'!CQ26</f>
        <v>189.007017226366</v>
      </c>
      <c r="AP59" s="8">
        <f>'ICP-MS Results'!CS26</f>
        <v>188.45642712497201</v>
      </c>
      <c r="AQ59" s="8">
        <f>'ICP-MS Results'!CU26</f>
        <v>186.20360206714</v>
      </c>
      <c r="AR59" s="8">
        <f>'ICP-MS Results'!CW26</f>
        <v>187.93111990717401</v>
      </c>
      <c r="AS59" s="8">
        <f>'ICP-MS Results'!CY26</f>
        <v>181.63247053221701</v>
      </c>
      <c r="AT59" s="8">
        <f>'ICP-MS Results'!DA26</f>
        <v>183.36754699515399</v>
      </c>
      <c r="AU59" s="8">
        <f>'ICP-MS Results'!DC26</f>
        <v>182.87128333571201</v>
      </c>
      <c r="AV59" s="8">
        <f>'ICP-MS Results'!DE26</f>
        <v>187.69139413347301</v>
      </c>
      <c r="AW59" s="8">
        <f>'ICP-MS Results'!DG26</f>
        <v>181.780897464563</v>
      </c>
      <c r="AX59" s="8">
        <f>'ICP-MS Results'!DI26</f>
        <v>189.85506928783201</v>
      </c>
      <c r="AY59" s="8">
        <f>'ICP-MS Results'!DK26</f>
        <v>186.879183265259</v>
      </c>
      <c r="AZ59" s="8">
        <f>'ICP-MS Results'!DM26</f>
        <v>0.19754152148773499</v>
      </c>
      <c r="BA59" s="8">
        <f>'ICP-MS Results'!DO26</f>
        <v>0.167372255364096</v>
      </c>
      <c r="BB59" s="8">
        <f>'ICP-MS Results'!DQ26</f>
        <v>-0.115026154659033</v>
      </c>
      <c r="BC59" s="8">
        <f>'ICP-MS Results'!DS26</f>
        <v>0.30731137765035399</v>
      </c>
      <c r="BD59" s="8">
        <f>'ICP-MS Results'!DU26</f>
        <v>7.5125973649317501E-2</v>
      </c>
      <c r="BE59" s="8">
        <f>'ICP-MS Results'!DW26</f>
        <v>-0.32580726953400901</v>
      </c>
      <c r="BF59" s="8">
        <f>'ICP-MS Results'!DY26</f>
        <v>-0.16246883412263699</v>
      </c>
      <c r="BG59" s="8">
        <f>'ICP-MS Results'!EA26</f>
        <v>9.9759549064012097E-3</v>
      </c>
      <c r="BH59" s="8">
        <f>'ICP-MS Results'!EC26</f>
        <v>187.950416572942</v>
      </c>
      <c r="BI59" s="8">
        <f>'ICP-MS Results'!EE26</f>
        <v>188.26786718047401</v>
      </c>
      <c r="BJ59" s="14">
        <f>'ICP-MS Results'!EF26</f>
        <v>97.008659121807995</v>
      </c>
      <c r="BK59" s="14">
        <f>'ICP-MS Results'!EG26</f>
        <v>121.907871419139</v>
      </c>
      <c r="BL59" s="14">
        <f>'ICP-MS Results'!EH26</f>
        <v>99.620522574083594</v>
      </c>
    </row>
    <row r="60" spans="1:64" x14ac:dyDescent="0.25">
      <c r="A60" s="8" t="s">
        <v>176</v>
      </c>
      <c r="C60" s="8" t="str">
        <f>IF(C59&lt;'Cal Summary'!B$7,"ND",'GEY Calc'!C59)</f>
        <v>ND</v>
      </c>
      <c r="D60" s="8" t="str">
        <f>IF(D59&lt;'Cal Summary'!D$7,"ND",'GEY Calc'!D59)</f>
        <v>ND</v>
      </c>
      <c r="E60" s="8" t="str">
        <f>IF(E59&lt;'Cal Summary'!G$7,"ND",'GEY Calc'!E59)</f>
        <v>ND</v>
      </c>
      <c r="F60" s="8" t="str">
        <f>IF(F59&lt;'Cal Summary'!J$7,"ND",'GEY Calc'!F59)</f>
        <v>ND</v>
      </c>
      <c r="G60" s="8" t="str">
        <f>IF(G59&lt;'Cal Summary'!M$7,"ND",'GEY Calc'!G59)</f>
        <v>ND</v>
      </c>
      <c r="H60" s="8">
        <f>IF(H59&lt;'Cal Summary'!N$7,"ND",'GEY Calc'!H59)</f>
        <v>571.50076131807702</v>
      </c>
      <c r="I60" s="8" t="str">
        <f>IF(I59&lt;'Cal Summary'!P$7,"ND",'GEY Calc'!I59)</f>
        <v>ND</v>
      </c>
      <c r="J60" s="8">
        <f>IF(J59&lt;'Cal Summary'!Z$7,"ND",'GEY Calc'!J59)</f>
        <v>185.862365747806</v>
      </c>
      <c r="K60" s="8" t="str">
        <f>IF(K59&lt;'Cal Summary'!AB$7,"ND",'GEY Calc'!K59)</f>
        <v>ND</v>
      </c>
      <c r="L60" s="8" t="str">
        <f>IF(L59&lt;'Cal Summary'!AD$7,"ND",'GEY Calc'!L59)</f>
        <v>ND</v>
      </c>
      <c r="M60" s="8" t="str">
        <f>IF(M59&lt;'Cal Summary'!AF$7,"ND",'GEY Calc'!M59)</f>
        <v>ND</v>
      </c>
      <c r="N60" s="8" t="str">
        <f>IF(N59&lt;'Cal Summary'!AH$7,"ND",'GEY Calc'!N59)</f>
        <v>ND</v>
      </c>
      <c r="O60" s="8" t="str">
        <f>IF(O59&lt;'Cal Summary'!AK$7,"ND",'GEY Calc'!O59)</f>
        <v>ND</v>
      </c>
      <c r="P60" s="8">
        <f>IF(P59&lt;'Cal Summary'!AM$7,"ND",'GEY Calc'!P59)</f>
        <v>3.4235627877395799E-2</v>
      </c>
      <c r="Q60" s="8" t="str">
        <f>IF(Q59&lt;'Cal Summary'!AO$7,"ND",'GEY Calc'!Q59)</f>
        <v>ND</v>
      </c>
      <c r="R60" s="8" t="str">
        <f>IF(R59&lt;'Cal Summary'!AQ$7,"ND",'GEY Calc'!R59)</f>
        <v>ND</v>
      </c>
      <c r="S60" s="8">
        <f>IF(S59&lt;'Cal Summary'!AS$7,"ND",'GEY Calc'!S59)</f>
        <v>0.118099655785879</v>
      </c>
      <c r="T60" s="8">
        <f>IF(T59&lt;'Cal Summary'!AU$7,"ND",'GEY Calc'!T59)</f>
        <v>11.2128948334183</v>
      </c>
      <c r="U60" s="8">
        <f>IF(U59&lt;'Cal Summary'!AW$7,"ND",'GEY Calc'!U59)</f>
        <v>8.9687473245714404</v>
      </c>
      <c r="V60" s="8">
        <f>IF(V59&lt;'Cal Summary'!AY$7,"ND",'GEY Calc'!V59)</f>
        <v>6.20832083030857</v>
      </c>
      <c r="W60" s="8">
        <f>IF(W59&lt;'Cal Summary'!BC$7,"ND",'GEY Calc'!W59)</f>
        <v>70.972932005451</v>
      </c>
      <c r="X60" s="8" t="str">
        <f>IF(X59&lt;'Cal Summary'!BE$7,"ND",'GEY Calc'!X59)</f>
        <v>ND</v>
      </c>
      <c r="Y60" s="8" t="str">
        <f>IF(Y59&lt;'Cal Summary'!BG$7,"ND",'GEY Calc'!Y59)</f>
        <v>ND</v>
      </c>
      <c r="Z60" s="8">
        <f>IF(Z59&lt;'Cal Summary'!BJ$7,"ND",'GEY Calc'!Z59)</f>
        <v>185.329719954523</v>
      </c>
      <c r="AA60" s="8" t="str">
        <f>IF(AA59&lt;'Cal Summary'!BL$7,"ND",'GEY Calc'!AA59)</f>
        <v>ND</v>
      </c>
      <c r="AB60" s="8" t="str">
        <f>IF(AB59&lt;'Cal Summary'!BN$7,"ND",'GEY Calc'!AB59)</f>
        <v>ND</v>
      </c>
      <c r="AC60" s="8" t="str">
        <f>IF(AC59&lt;'Cal Summary'!BP$7,"ND",'GEY Calc'!AC59)</f>
        <v>ND</v>
      </c>
      <c r="AD60" s="8" t="str">
        <f>IF(AD59&lt;'Cal Summary'!BQ$7,"ND",'GEY Calc'!AD59)</f>
        <v>ND</v>
      </c>
      <c r="AE60" s="8" t="str">
        <f>IF(AE59&lt;'Cal Summary'!BT$7,"ND",'GEY Calc'!AE59)</f>
        <v>ND</v>
      </c>
      <c r="AF60" s="8" t="str">
        <f>IF(AF59&lt;'Cal Summary'!BV$7,"ND",'GEY Calc'!AF59)</f>
        <v>ND</v>
      </c>
      <c r="AG60" s="8" t="str">
        <f>IF(AG59&lt;'Cal Summary'!BX$7,"ND",'GEY Calc'!AG59)</f>
        <v>ND</v>
      </c>
      <c r="AH60" s="8" t="str">
        <f>IF(AH59&lt;'Cal Summary'!BZ$7,"ND",'GEY Calc'!AH59)</f>
        <v>ND</v>
      </c>
      <c r="AI60" s="8" t="str">
        <f>IF(AI59&lt;'Cal Summary'!CB$7,"ND",'GEY Calc'!AI59)</f>
        <v>ND</v>
      </c>
      <c r="AJ60" s="8" t="str">
        <f>IF(AJ59&lt;'Cal Summary'!CC$7,"ND",'GEY Calc'!AJ59)</f>
        <v>ND</v>
      </c>
      <c r="AK60" s="8" t="str">
        <f>IF(AK59&lt;'Cal Summary'!CF$7,"ND",'GEY Calc'!AK59)</f>
        <v>ND</v>
      </c>
      <c r="AL60" s="8">
        <f>IF(AL59&lt;'Cal Summary'!CH$7,"ND",'GEY Calc'!AL59)</f>
        <v>182.75934992953</v>
      </c>
      <c r="AM60" s="8">
        <f>IF(AM59&lt;'Cal Summary'!CJ$7,"ND",'GEY Calc'!AM59)</f>
        <v>185.93990806203701</v>
      </c>
      <c r="AN60" s="8">
        <f>IF(AN59&lt;'Cal Summary'!CL$7,"ND",'GEY Calc'!AN59)</f>
        <v>186.54236355732701</v>
      </c>
      <c r="AO60" s="8">
        <f>IF(AO59&lt;'Cal Summary'!CN$7,"ND",'GEY Calc'!AO59)</f>
        <v>189.007017226366</v>
      </c>
      <c r="AP60" s="8">
        <f>IF(AP59&lt;'Cal Summary'!CP$7,"ND",'GEY Calc'!AP59)</f>
        <v>188.45642712497201</v>
      </c>
      <c r="AQ60" s="8">
        <f>IF(AQ59&lt;'Cal Summary'!CR$7,"ND",'GEY Calc'!AQ59)</f>
        <v>186.20360206714</v>
      </c>
      <c r="AR60" s="8">
        <f>IF(AR59&lt;'Cal Summary'!CT$7,"ND",'GEY Calc'!AR59)</f>
        <v>187.93111990717401</v>
      </c>
      <c r="AS60" s="8">
        <f>IF(AS59&lt;'Cal Summary'!CV$7,"ND",'GEY Calc'!AS59)</f>
        <v>181.63247053221701</v>
      </c>
      <c r="AT60" s="8">
        <f>IF(AT59&lt;'Cal Summary'!CX$7,"ND",'GEY Calc'!AT59)</f>
        <v>183.36754699515399</v>
      </c>
      <c r="AU60" s="8">
        <f>IF(AU59&lt;'Cal Summary'!CZ$7,"ND",'GEY Calc'!AU59)</f>
        <v>182.87128333571201</v>
      </c>
      <c r="AV60" s="8">
        <f>IF(AV59&lt;'Cal Summary'!DB$7,"ND",'GEY Calc'!AV59)</f>
        <v>187.69139413347301</v>
      </c>
      <c r="AW60" s="8">
        <f>IF(AW59&lt;'Cal Summary'!DD$7,"ND",'GEY Calc'!AW59)</f>
        <v>181.780897464563</v>
      </c>
      <c r="AX60" s="8">
        <f>IF(AX59&lt;'Cal Summary'!DF$7,"ND",'GEY Calc'!AX59)</f>
        <v>189.85506928783201</v>
      </c>
      <c r="AY60" s="8">
        <f>IF(AY59&lt;'Cal Summary'!DH$7,"ND",'GEY Calc'!AY59)</f>
        <v>186.879183265259</v>
      </c>
      <c r="AZ60" s="8">
        <f>IF(AZ59&lt;'Cal Summary'!DJ$7,"ND",'GEY Calc'!AZ59)</f>
        <v>0.19754152148773499</v>
      </c>
      <c r="BA60" s="8">
        <f>IF(BA59&lt;'Cal Summary'!DL$7,"ND",'GEY Calc'!BA59)</f>
        <v>0.167372255364096</v>
      </c>
      <c r="BB60" s="8" t="str">
        <f>IF(BB59&lt;'Cal Summary'!DN$7,"ND",'GEY Calc'!BB59)</f>
        <v>ND</v>
      </c>
      <c r="BC60" s="8">
        <f>IF(BC59&lt;'Cal Summary'!DP$7,"ND",'GEY Calc'!BC59)</f>
        <v>0.30731137765035399</v>
      </c>
      <c r="BD60" s="8">
        <f>IF(BD59&lt;'Cal Summary'!DR$7,"ND",'GEY Calc'!BD59)</f>
        <v>7.5125973649317501E-2</v>
      </c>
      <c r="BE60" s="8" t="str">
        <f>IF(BE59&lt;'Cal Summary'!DT$7,"ND",'GEY Calc'!BE59)</f>
        <v>ND</v>
      </c>
      <c r="BF60" s="8" t="str">
        <f>IF(BF59&lt;'Cal Summary'!DV$7,"ND",'GEY Calc'!BF59)</f>
        <v>ND</v>
      </c>
      <c r="BG60" s="8">
        <f>IF(BG59&lt;'Cal Summary'!DX$7,"ND",'GEY Calc'!BG59)</f>
        <v>9.9759549064012097E-3</v>
      </c>
      <c r="BH60" s="8">
        <f>IF(BH59&lt;'Cal Summary'!DZ$7,"ND",'GEY Calc'!BH59)</f>
        <v>187.950416572942</v>
      </c>
      <c r="BI60" s="8">
        <f>IF(BI59&lt;'Cal Summary'!EB$7,"ND",'GEY Calc'!BI59)</f>
        <v>188.26786718047401</v>
      </c>
      <c r="BJ60" s="14"/>
      <c r="BK60" s="14"/>
      <c r="BL60" s="14"/>
    </row>
    <row r="61" spans="1:64" x14ac:dyDescent="0.25">
      <c r="A61" s="8" t="s">
        <v>177</v>
      </c>
      <c r="C61" s="8" t="str">
        <f>IF(C60="ND","ND",C60*$B59)</f>
        <v>ND</v>
      </c>
      <c r="D61" s="8" t="str">
        <f t="shared" ref="D61:AB61" si="196">IF(D60="ND","ND",D60*$B59)</f>
        <v>ND</v>
      </c>
      <c r="E61" s="8" t="str">
        <f t="shared" si="196"/>
        <v>ND</v>
      </c>
      <c r="F61" s="8" t="str">
        <f t="shared" si="196"/>
        <v>ND</v>
      </c>
      <c r="G61" s="8" t="str">
        <f t="shared" si="196"/>
        <v>ND</v>
      </c>
      <c r="H61" s="8">
        <f t="shared" si="196"/>
        <v>5715.00761318077</v>
      </c>
      <c r="I61" s="8" t="str">
        <f t="shared" si="196"/>
        <v>ND</v>
      </c>
      <c r="J61" s="8">
        <f t="shared" si="196"/>
        <v>1858.6236574780601</v>
      </c>
      <c r="K61" s="8" t="str">
        <f t="shared" si="196"/>
        <v>ND</v>
      </c>
      <c r="L61" s="8" t="str">
        <f t="shared" si="196"/>
        <v>ND</v>
      </c>
      <c r="M61" s="8" t="str">
        <f t="shared" si="196"/>
        <v>ND</v>
      </c>
      <c r="N61" s="8" t="str">
        <f t="shared" si="196"/>
        <v>ND</v>
      </c>
      <c r="O61" s="8" t="str">
        <f t="shared" si="196"/>
        <v>ND</v>
      </c>
      <c r="P61" s="8">
        <f t="shared" si="196"/>
        <v>0.34235627877395802</v>
      </c>
      <c r="Q61" s="8" t="str">
        <f t="shared" si="196"/>
        <v>ND</v>
      </c>
      <c r="R61" s="8" t="str">
        <f t="shared" si="196"/>
        <v>ND</v>
      </c>
      <c r="S61" s="8">
        <f t="shared" si="196"/>
        <v>1.18099655785879</v>
      </c>
      <c r="T61" s="8">
        <f t="shared" si="196"/>
        <v>112.12894833418301</v>
      </c>
      <c r="U61" s="8">
        <f t="shared" si="196"/>
        <v>89.687473245714401</v>
      </c>
      <c r="V61" s="8">
        <f t="shared" si="196"/>
        <v>62.083208303085698</v>
      </c>
      <c r="W61" s="8">
        <f t="shared" si="196"/>
        <v>709.72932005451003</v>
      </c>
      <c r="X61" s="8" t="str">
        <f t="shared" si="196"/>
        <v>ND</v>
      </c>
      <c r="Y61" s="8" t="str">
        <f t="shared" si="196"/>
        <v>ND</v>
      </c>
      <c r="Z61" s="8">
        <f t="shared" si="196"/>
        <v>1853.2971995452299</v>
      </c>
      <c r="AA61" s="8" t="str">
        <f t="shared" si="196"/>
        <v>ND</v>
      </c>
      <c r="AB61" s="8" t="str">
        <f t="shared" si="196"/>
        <v>ND</v>
      </c>
      <c r="AC61" s="8" t="str">
        <f t="shared" ref="AC61:BH61" si="197">IF(AC60="ND","ND",AC60*$B59)</f>
        <v>ND</v>
      </c>
      <c r="AD61" s="8" t="str">
        <f t="shared" si="197"/>
        <v>ND</v>
      </c>
      <c r="AE61" s="8" t="str">
        <f t="shared" si="197"/>
        <v>ND</v>
      </c>
      <c r="AF61" s="8" t="str">
        <f t="shared" si="197"/>
        <v>ND</v>
      </c>
      <c r="AG61" s="8" t="str">
        <f t="shared" si="197"/>
        <v>ND</v>
      </c>
      <c r="AH61" s="8" t="str">
        <f t="shared" si="197"/>
        <v>ND</v>
      </c>
      <c r="AI61" s="8" t="str">
        <f t="shared" si="197"/>
        <v>ND</v>
      </c>
      <c r="AJ61" s="8" t="str">
        <f t="shared" si="197"/>
        <v>ND</v>
      </c>
      <c r="AK61" s="8" t="str">
        <f t="shared" si="197"/>
        <v>ND</v>
      </c>
      <c r="AL61" s="8">
        <f t="shared" si="197"/>
        <v>1827.5934992953</v>
      </c>
      <c r="AM61" s="8">
        <f t="shared" si="197"/>
        <v>1859.3990806203701</v>
      </c>
      <c r="AN61" s="8">
        <f t="shared" si="197"/>
        <v>1865.4236355732701</v>
      </c>
      <c r="AO61" s="8">
        <f t="shared" si="197"/>
        <v>1890.07017226366</v>
      </c>
      <c r="AP61" s="8">
        <f t="shared" si="197"/>
        <v>1884.5642712497202</v>
      </c>
      <c r="AQ61" s="8">
        <f t="shared" si="197"/>
        <v>1862.0360206713999</v>
      </c>
      <c r="AR61" s="8">
        <f t="shared" si="197"/>
        <v>1879.31119907174</v>
      </c>
      <c r="AS61" s="8">
        <f t="shared" si="197"/>
        <v>1816.3247053221701</v>
      </c>
      <c r="AT61" s="8">
        <f t="shared" si="197"/>
        <v>1833.67546995154</v>
      </c>
      <c r="AU61" s="8">
        <f t="shared" si="197"/>
        <v>1828.71283335712</v>
      </c>
      <c r="AV61" s="8">
        <f t="shared" si="197"/>
        <v>1876.9139413347302</v>
      </c>
      <c r="AW61" s="8">
        <f t="shared" si="197"/>
        <v>1817.8089746456299</v>
      </c>
      <c r="AX61" s="8">
        <f t="shared" si="197"/>
        <v>1898.5506928783202</v>
      </c>
      <c r="AY61" s="8">
        <f t="shared" si="197"/>
        <v>1868.7918326525901</v>
      </c>
      <c r="AZ61" s="8">
        <f t="shared" si="197"/>
        <v>1.9754152148773498</v>
      </c>
      <c r="BA61" s="8">
        <f t="shared" si="197"/>
        <v>1.6737225536409599</v>
      </c>
      <c r="BB61" s="8" t="str">
        <f t="shared" si="197"/>
        <v>ND</v>
      </c>
      <c r="BC61" s="8">
        <f t="shared" si="197"/>
        <v>3.0731137765035399</v>
      </c>
      <c r="BD61" s="8">
        <f t="shared" si="197"/>
        <v>0.75125973649317501</v>
      </c>
      <c r="BE61" s="8" t="str">
        <f t="shared" si="197"/>
        <v>ND</v>
      </c>
      <c r="BF61" s="8" t="str">
        <f t="shared" si="197"/>
        <v>ND</v>
      </c>
      <c r="BG61" s="8">
        <f t="shared" si="197"/>
        <v>9.9759549064012104E-2</v>
      </c>
      <c r="BH61" s="8">
        <f t="shared" si="197"/>
        <v>1879.50416572942</v>
      </c>
      <c r="BI61" s="8">
        <f t="shared" ref="BI61" si="198">IF(BI60="ND","ND",BI60*$B59)</f>
        <v>1882.6786718047401</v>
      </c>
      <c r="BJ61" s="14"/>
      <c r="BK61" s="14"/>
      <c r="BL61" s="14"/>
    </row>
    <row r="62" spans="1:64" x14ac:dyDescent="0.25">
      <c r="A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14"/>
      <c r="BK62" s="14"/>
      <c r="BL62" s="14"/>
    </row>
    <row r="63" spans="1:64" x14ac:dyDescent="0.25">
      <c r="A63" s="16" t="s">
        <v>252</v>
      </c>
      <c r="C63" s="8" t="str">
        <f>C61</f>
        <v>ND</v>
      </c>
      <c r="D63" s="8" t="str">
        <f t="shared" ref="D63:BI63" si="199">D61</f>
        <v>ND</v>
      </c>
      <c r="E63" s="8" t="str">
        <f t="shared" si="199"/>
        <v>ND</v>
      </c>
      <c r="F63" s="8" t="str">
        <f t="shared" si="199"/>
        <v>ND</v>
      </c>
      <c r="G63" s="8" t="str">
        <f t="shared" si="199"/>
        <v>ND</v>
      </c>
      <c r="H63" s="8">
        <f t="shared" si="199"/>
        <v>5715.00761318077</v>
      </c>
      <c r="I63" s="8" t="str">
        <f t="shared" si="199"/>
        <v>ND</v>
      </c>
      <c r="J63" s="8">
        <f t="shared" si="199"/>
        <v>1858.6236574780601</v>
      </c>
      <c r="K63" s="8" t="str">
        <f t="shared" si="199"/>
        <v>ND</v>
      </c>
      <c r="L63" s="8" t="str">
        <f t="shared" si="199"/>
        <v>ND</v>
      </c>
      <c r="M63" s="8" t="str">
        <f t="shared" si="199"/>
        <v>ND</v>
      </c>
      <c r="N63" s="8" t="str">
        <f t="shared" si="199"/>
        <v>ND</v>
      </c>
      <c r="O63" s="8" t="str">
        <f t="shared" si="199"/>
        <v>ND</v>
      </c>
      <c r="P63" s="8">
        <f t="shared" si="199"/>
        <v>0.34235627877395802</v>
      </c>
      <c r="Q63" s="8" t="str">
        <f t="shared" si="199"/>
        <v>ND</v>
      </c>
      <c r="R63" s="8" t="str">
        <f t="shared" si="199"/>
        <v>ND</v>
      </c>
      <c r="S63" s="8">
        <f t="shared" si="199"/>
        <v>1.18099655785879</v>
      </c>
      <c r="T63" s="8">
        <f t="shared" si="199"/>
        <v>112.12894833418301</v>
      </c>
      <c r="U63" s="8">
        <f t="shared" si="199"/>
        <v>89.687473245714401</v>
      </c>
      <c r="V63" s="8">
        <f t="shared" si="199"/>
        <v>62.083208303085698</v>
      </c>
      <c r="W63" s="8">
        <f t="shared" si="199"/>
        <v>709.72932005451003</v>
      </c>
      <c r="X63" s="8" t="str">
        <f t="shared" si="199"/>
        <v>ND</v>
      </c>
      <c r="Y63" s="8" t="str">
        <f t="shared" si="199"/>
        <v>ND</v>
      </c>
      <c r="Z63" s="8">
        <f t="shared" si="199"/>
        <v>1853.2971995452299</v>
      </c>
      <c r="AA63" s="8" t="str">
        <f t="shared" si="199"/>
        <v>ND</v>
      </c>
      <c r="AB63" s="8" t="str">
        <f t="shared" si="199"/>
        <v>ND</v>
      </c>
      <c r="AC63" s="8" t="str">
        <f t="shared" si="199"/>
        <v>ND</v>
      </c>
      <c r="AD63" s="8" t="str">
        <f t="shared" si="199"/>
        <v>ND</v>
      </c>
      <c r="AE63" s="8" t="str">
        <f t="shared" si="199"/>
        <v>ND</v>
      </c>
      <c r="AF63" s="8" t="str">
        <f t="shared" si="199"/>
        <v>ND</v>
      </c>
      <c r="AG63" s="8" t="str">
        <f t="shared" si="199"/>
        <v>ND</v>
      </c>
      <c r="AH63" s="8" t="str">
        <f t="shared" si="199"/>
        <v>ND</v>
      </c>
      <c r="AI63" s="8" t="str">
        <f t="shared" si="199"/>
        <v>ND</v>
      </c>
      <c r="AJ63" s="8" t="str">
        <f t="shared" si="199"/>
        <v>ND</v>
      </c>
      <c r="AK63" s="8" t="str">
        <f t="shared" si="199"/>
        <v>ND</v>
      </c>
      <c r="AL63" s="8">
        <f t="shared" si="199"/>
        <v>1827.5934992953</v>
      </c>
      <c r="AM63" s="8">
        <f t="shared" si="199"/>
        <v>1859.3990806203701</v>
      </c>
      <c r="AN63" s="8">
        <f t="shared" si="199"/>
        <v>1865.4236355732701</v>
      </c>
      <c r="AO63" s="8">
        <f t="shared" si="199"/>
        <v>1890.07017226366</v>
      </c>
      <c r="AP63" s="8">
        <f t="shared" si="199"/>
        <v>1884.5642712497202</v>
      </c>
      <c r="AQ63" s="8">
        <f t="shared" si="199"/>
        <v>1862.0360206713999</v>
      </c>
      <c r="AR63" s="8">
        <f t="shared" si="199"/>
        <v>1879.31119907174</v>
      </c>
      <c r="AS63" s="8">
        <f t="shared" si="199"/>
        <v>1816.3247053221701</v>
      </c>
      <c r="AT63" s="8">
        <f t="shared" si="199"/>
        <v>1833.67546995154</v>
      </c>
      <c r="AU63" s="8">
        <f t="shared" si="199"/>
        <v>1828.71283335712</v>
      </c>
      <c r="AV63" s="8">
        <f t="shared" si="199"/>
        <v>1876.9139413347302</v>
      </c>
      <c r="AW63" s="8">
        <f t="shared" si="199"/>
        <v>1817.8089746456299</v>
      </c>
      <c r="AX63" s="8">
        <f t="shared" si="199"/>
        <v>1898.5506928783202</v>
      </c>
      <c r="AY63" s="8">
        <f t="shared" si="199"/>
        <v>1868.7918326525901</v>
      </c>
      <c r="AZ63" s="8">
        <f t="shared" si="199"/>
        <v>1.9754152148773498</v>
      </c>
      <c r="BA63" s="8">
        <f t="shared" si="199"/>
        <v>1.6737225536409599</v>
      </c>
      <c r="BB63" s="8" t="str">
        <f t="shared" si="199"/>
        <v>ND</v>
      </c>
      <c r="BC63" s="8">
        <f t="shared" si="199"/>
        <v>3.0731137765035399</v>
      </c>
      <c r="BD63" s="8">
        <f t="shared" si="199"/>
        <v>0.75125973649317501</v>
      </c>
      <c r="BE63" s="8" t="str">
        <f t="shared" si="199"/>
        <v>ND</v>
      </c>
      <c r="BF63" s="8" t="str">
        <f t="shared" si="199"/>
        <v>ND</v>
      </c>
      <c r="BG63" s="8">
        <f t="shared" si="199"/>
        <v>9.9759549064012104E-2</v>
      </c>
      <c r="BH63" s="8">
        <f t="shared" si="199"/>
        <v>1879.50416572942</v>
      </c>
      <c r="BI63" s="8">
        <f t="shared" si="199"/>
        <v>1882.6786718047401</v>
      </c>
      <c r="BJ63" s="14"/>
      <c r="BK63" s="14"/>
      <c r="BL63" s="14"/>
    </row>
    <row r="64" spans="1:64" x14ac:dyDescent="0.25"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14"/>
      <c r="BK64" s="14"/>
      <c r="BL64" s="14"/>
    </row>
    <row r="65" spans="1:64" x14ac:dyDescent="0.25">
      <c r="A65" t="str">
        <f>'ICP-MS Results'!C27</f>
        <v>Rinse</v>
      </c>
      <c r="C65" s="8">
        <f>'ICP-MS Results'!E27</f>
        <v>-9.6311337454825396E-2</v>
      </c>
      <c r="D65" s="8">
        <f>'ICP-MS Results'!G27</f>
        <v>3.7920214448976699E-3</v>
      </c>
      <c r="E65" s="8">
        <f>'ICP-MS Results'!J27</f>
        <v>-4.5994395507655996</v>
      </c>
      <c r="F65" s="8">
        <f>'ICP-MS Results'!M27</f>
        <v>-10.5176255005572</v>
      </c>
      <c r="G65" s="8">
        <f>'ICP-MS Results'!P27</f>
        <v>-1.6377967833592999</v>
      </c>
      <c r="H65" s="8">
        <f>'ICP-MS Results'!Q27</f>
        <v>-49.319561303987001</v>
      </c>
      <c r="I65" s="8">
        <f>'ICP-MS Results'!S27</f>
        <v>-3.0915897487542798</v>
      </c>
      <c r="J65" s="8">
        <f>'ICP-MS Results'!AC27</f>
        <v>-3.5716543172396899E-2</v>
      </c>
      <c r="K65" s="8">
        <f>'ICP-MS Results'!AE27</f>
        <v>2.5064225013916698E-3</v>
      </c>
      <c r="L65" s="8">
        <f>'ICP-MS Results'!AG27</f>
        <v>-2.89678132664133E-2</v>
      </c>
      <c r="M65" s="8">
        <f>'ICP-MS Results'!AI27</f>
        <v>-0.20714017470722201</v>
      </c>
      <c r="N65" s="8">
        <f>'ICP-MS Results'!AK27</f>
        <v>-7.2038609145854193E-2</v>
      </c>
      <c r="O65" s="8">
        <f>'ICP-MS Results'!AN27</f>
        <v>-4.8803434001495898</v>
      </c>
      <c r="P65" s="8">
        <f>'ICP-MS Results'!AP27</f>
        <v>-7.1533916627112496E-4</v>
      </c>
      <c r="Q65" s="8">
        <f>'ICP-MS Results'!AR27</f>
        <v>7.0518269422536499E-3</v>
      </c>
      <c r="R65" s="8">
        <f>'ICP-MS Results'!AT27</f>
        <v>2.3419703209643199E-2</v>
      </c>
      <c r="S65" s="8">
        <f>'ICP-MS Results'!AV27</f>
        <v>-0.15371083016835299</v>
      </c>
      <c r="T65" s="8">
        <f>'ICP-MS Results'!AX27</f>
        <v>-1.1038818540060899E-2</v>
      </c>
      <c r="U65" s="8">
        <f>'ICP-MS Results'!AZ27</f>
        <v>-1.3617114871874799E-2</v>
      </c>
      <c r="V65" s="8">
        <f>'ICP-MS Results'!BB27</f>
        <v>-2.6401996449933001E-2</v>
      </c>
      <c r="W65" s="8">
        <f>'ICP-MS Results'!BF27</f>
        <v>-4.3643270162827298E-2</v>
      </c>
      <c r="X65" s="8">
        <f>'ICP-MS Results'!BH27</f>
        <v>-0.62995202878559298</v>
      </c>
      <c r="Y65" s="8">
        <f>'ICP-MS Results'!BJ27</f>
        <v>-1.69321563909075</v>
      </c>
      <c r="Z65" s="8">
        <f>'ICP-MS Results'!BM27</f>
        <v>-1.61423208362902</v>
      </c>
      <c r="AA65" s="8">
        <f>'ICP-MS Results'!BO27</f>
        <v>-3.1529496626898301E-2</v>
      </c>
      <c r="AB65" s="8">
        <f>'ICP-MS Results'!BQ27</f>
        <v>-2.37779499603261E-2</v>
      </c>
      <c r="AC65" s="8">
        <f>'ICP-MS Results'!BS27</f>
        <v>-1.70554143734181E-2</v>
      </c>
      <c r="AD65" s="8">
        <f>'ICP-MS Results'!BT27</f>
        <v>6.7755118343499302E-2</v>
      </c>
      <c r="AE65" s="8">
        <f>'ICP-MS Results'!BW27</f>
        <v>-4.0009712975495196E-3</v>
      </c>
      <c r="AF65" s="8">
        <f>'ICP-MS Results'!BY27</f>
        <v>1.0493486475398999E-2</v>
      </c>
      <c r="AG65" s="8">
        <f>'ICP-MS Results'!CA27</f>
        <v>5.99476367215298E-2</v>
      </c>
      <c r="AH65" s="8">
        <f>'ICP-MS Results'!CC27</f>
        <v>-7.6682029989023598E-2</v>
      </c>
      <c r="AI65" s="8">
        <f>'ICP-MS Results'!CE27</f>
        <v>-1.5535747233558401E-2</v>
      </c>
      <c r="AJ65" s="8">
        <f>'ICP-MS Results'!CF27</f>
        <v>-2.0795261977902001E-2</v>
      </c>
      <c r="AK65" s="8">
        <f>'ICP-MS Results'!CI27</f>
        <v>-0.197825990689626</v>
      </c>
      <c r="AL65" s="8">
        <f>'ICP-MS Results'!CK27</f>
        <v>4.9858385786943099E-2</v>
      </c>
      <c r="AM65" s="8">
        <f>'ICP-MS Results'!CM27</f>
        <v>-0.10383366593582399</v>
      </c>
      <c r="AN65" s="8">
        <f>'ICP-MS Results'!CO27</f>
        <v>3.9821842662212399E-2</v>
      </c>
      <c r="AO65" s="8">
        <f>'ICP-MS Results'!CQ27</f>
        <v>4.2250705640193897E-2</v>
      </c>
      <c r="AP65" s="8">
        <f>'ICP-MS Results'!CS27</f>
        <v>2.8955005395874402E-2</v>
      </c>
      <c r="AQ65" s="8">
        <f>'ICP-MS Results'!CU27</f>
        <v>-5.7738321097736599E-2</v>
      </c>
      <c r="AR65" s="8">
        <f>'ICP-MS Results'!CW27</f>
        <v>1.6730027533112798E-2</v>
      </c>
      <c r="AS65" s="8">
        <f>'ICP-MS Results'!CY27</f>
        <v>2.3642073471698201E-2</v>
      </c>
      <c r="AT65" s="8">
        <f>'ICP-MS Results'!DA27</f>
        <v>1.8863620983473901E-2</v>
      </c>
      <c r="AU65" s="8">
        <f>'ICP-MS Results'!DC27</f>
        <v>1.1886259235630201E-2</v>
      </c>
      <c r="AV65" s="8">
        <f>'ICP-MS Results'!DE27</f>
        <v>3.6850605137451302E-3</v>
      </c>
      <c r="AW65" s="8">
        <f>'ICP-MS Results'!DG27</f>
        <v>7.0011118282270997E-3</v>
      </c>
      <c r="AX65" s="8">
        <f>'ICP-MS Results'!DI27</f>
        <v>6.1420973548734496E-4</v>
      </c>
      <c r="AY65" s="8">
        <f>'ICP-MS Results'!DK27</f>
        <v>3.7561185456190301E-3</v>
      </c>
      <c r="AZ65" s="8">
        <f>'ICP-MS Results'!DM27</f>
        <v>-4.61892700143749E-3</v>
      </c>
      <c r="BA65" s="8">
        <f>'ICP-MS Results'!DO27</f>
        <v>-2.6871111931141499E-3</v>
      </c>
      <c r="BB65" s="8">
        <f>'ICP-MS Results'!DQ27</f>
        <v>-5.7134145626011199E-2</v>
      </c>
      <c r="BC65" s="8">
        <f>'ICP-MS Results'!DS27</f>
        <v>1.8802481225846199E-3</v>
      </c>
      <c r="BD65" s="8">
        <f>'ICP-MS Results'!DU27</f>
        <v>1.99501798328727E-2</v>
      </c>
      <c r="BE65" s="8">
        <f>'ICP-MS Results'!DW27</f>
        <v>-0.67291707470566398</v>
      </c>
      <c r="BF65" s="8">
        <f>'ICP-MS Results'!DY27</f>
        <v>-1.7037009797825999E-2</v>
      </c>
      <c r="BG65" s="8">
        <f>'ICP-MS Results'!EA27</f>
        <v>2.3130151506601001E-3</v>
      </c>
      <c r="BH65" s="8">
        <f>'ICP-MS Results'!EC27</f>
        <v>7.3572855980484506E-2</v>
      </c>
      <c r="BI65" s="8">
        <f>'ICP-MS Results'!EE27</f>
        <v>-1.6302686310234399E-3</v>
      </c>
      <c r="BJ65" s="14">
        <f>'ICP-MS Results'!EF27</f>
        <v>90.901515728906304</v>
      </c>
      <c r="BK65" s="14">
        <f>'ICP-MS Results'!EG27</f>
        <v>110.31494691960501</v>
      </c>
      <c r="BL65" s="14">
        <f>'ICP-MS Results'!EH27</f>
        <v>92.818629725197994</v>
      </c>
    </row>
    <row r="66" spans="1:64" x14ac:dyDescent="0.25">
      <c r="A66" t="str">
        <f>'ICP-MS Results'!C28</f>
        <v>Rinse</v>
      </c>
      <c r="C66" s="8">
        <f>'ICP-MS Results'!E28</f>
        <v>-6.2847441055235306E-2</v>
      </c>
      <c r="D66" s="8">
        <f>'ICP-MS Results'!G28</f>
        <v>6.6451519757499498E-3</v>
      </c>
      <c r="E66" s="8">
        <f>'ICP-MS Results'!J28</f>
        <v>-3.9075066958170499</v>
      </c>
      <c r="F66" s="8">
        <f>'ICP-MS Results'!M28</f>
        <v>-10.336255572739899</v>
      </c>
      <c r="G66" s="8">
        <f>'ICP-MS Results'!P28</f>
        <v>-1.8970650508278499</v>
      </c>
      <c r="H66" s="8">
        <f>'ICP-MS Results'!Q28</f>
        <v>-40.107238283064902</v>
      </c>
      <c r="I66" s="8">
        <f>'ICP-MS Results'!S28</f>
        <v>-3.5515096405081001</v>
      </c>
      <c r="J66" s="8">
        <f>'ICP-MS Results'!AC28</f>
        <v>-7.0954660963326699E-2</v>
      </c>
      <c r="K66" s="8">
        <f>'ICP-MS Results'!AE28</f>
        <v>1.4168471500929699E-3</v>
      </c>
      <c r="L66" s="8">
        <f>'ICP-MS Results'!AG28</f>
        <v>-2.93815593608662E-2</v>
      </c>
      <c r="M66" s="8">
        <f>'ICP-MS Results'!AI28</f>
        <v>-0.21186971647577599</v>
      </c>
      <c r="N66" s="8">
        <f>'ICP-MS Results'!AK28</f>
        <v>-7.3825344934977097E-2</v>
      </c>
      <c r="O66" s="8">
        <f>'ICP-MS Results'!AN28</f>
        <v>-4.88347447506845</v>
      </c>
      <c r="P66" s="8">
        <f>'ICP-MS Results'!AP28</f>
        <v>-3.20694376938003E-3</v>
      </c>
      <c r="Q66" s="8">
        <f>'ICP-MS Results'!AR28</f>
        <v>-1.44979085805931E-2</v>
      </c>
      <c r="R66" s="8">
        <f>'ICP-MS Results'!AT28</f>
        <v>-3.2782933808960101E-2</v>
      </c>
      <c r="S66" s="8">
        <f>'ICP-MS Results'!AV28</f>
        <v>-0.22017983033414501</v>
      </c>
      <c r="T66" s="8">
        <f>'ICP-MS Results'!AX28</f>
        <v>-9.8998178352945696E-3</v>
      </c>
      <c r="U66" s="8">
        <f>'ICP-MS Results'!AZ28</f>
        <v>-1.45370207861185E-2</v>
      </c>
      <c r="V66" s="8">
        <f>'ICP-MS Results'!BB28</f>
        <v>-2.9551913870731999E-2</v>
      </c>
      <c r="W66" s="8">
        <f>'ICP-MS Results'!BF28</f>
        <v>3.90829872277655E-2</v>
      </c>
      <c r="X66" s="8">
        <f>'ICP-MS Results'!BH28</f>
        <v>-0.59767810699040402</v>
      </c>
      <c r="Y66" s="8">
        <f>'ICP-MS Results'!BJ28</f>
        <v>-1.73461709914616</v>
      </c>
      <c r="Z66" s="8">
        <f>'ICP-MS Results'!BM28</f>
        <v>-1.64549435293296</v>
      </c>
      <c r="AA66" s="8">
        <f>'ICP-MS Results'!BO28</f>
        <v>-2.92711615370853E-2</v>
      </c>
      <c r="AB66" s="8">
        <f>'ICP-MS Results'!BQ28</f>
        <v>-2.7228300590741401E-2</v>
      </c>
      <c r="AC66" s="8">
        <f>'ICP-MS Results'!BS28</f>
        <v>-1.9062508130736001E-2</v>
      </c>
      <c r="AD66" s="8">
        <f>'ICP-MS Results'!BT28</f>
        <v>7.9034784389112305E-3</v>
      </c>
      <c r="AE66" s="8">
        <f>'ICP-MS Results'!BW28</f>
        <v>-5.1834908569692098E-3</v>
      </c>
      <c r="AF66" s="8">
        <f>'ICP-MS Results'!BY28</f>
        <v>3.4853618604650301E-3</v>
      </c>
      <c r="AG66" s="8">
        <f>'ICP-MS Results'!CA28</f>
        <v>5.7056490272196302E-2</v>
      </c>
      <c r="AH66" s="8">
        <f>'ICP-MS Results'!CC28</f>
        <v>-9.71124500495123E-2</v>
      </c>
      <c r="AI66" s="8">
        <f>'ICP-MS Results'!CE28</f>
        <v>-3.3465755354899103E-2</v>
      </c>
      <c r="AJ66" s="8">
        <f>'ICP-MS Results'!CF28</f>
        <v>-9.4389874711437397E-3</v>
      </c>
      <c r="AK66" s="8">
        <f>'ICP-MS Results'!CI28</f>
        <v>-0.21558115845067799</v>
      </c>
      <c r="AL66" s="8">
        <f>'ICP-MS Results'!CK28</f>
        <v>2.6501881106571298E-2</v>
      </c>
      <c r="AM66" s="8">
        <f>'ICP-MS Results'!CM28</f>
        <v>-0.122264780186789</v>
      </c>
      <c r="AN66" s="8">
        <f>'ICP-MS Results'!CO28</f>
        <v>2.3652055283019401E-2</v>
      </c>
      <c r="AO66" s="8">
        <f>'ICP-MS Results'!CQ28</f>
        <v>3.3198827585839599E-2</v>
      </c>
      <c r="AP66" s="8">
        <f>'ICP-MS Results'!CS28</f>
        <v>1.11584401141335E-2</v>
      </c>
      <c r="AQ66" s="8">
        <f>'ICP-MS Results'!CU28</f>
        <v>-7.0773400364377598E-2</v>
      </c>
      <c r="AR66" s="8">
        <f>'ICP-MS Results'!CW28</f>
        <v>1.54444879506164E-4</v>
      </c>
      <c r="AS66" s="8">
        <f>'ICP-MS Results'!CY28</f>
        <v>1.21181716491904E-2</v>
      </c>
      <c r="AT66" s="8">
        <f>'ICP-MS Results'!DA28</f>
        <v>1.56130604934292E-2</v>
      </c>
      <c r="AU66" s="8">
        <f>'ICP-MS Results'!DC28</f>
        <v>3.26944819093871E-3</v>
      </c>
      <c r="AV66" s="8">
        <f>'ICP-MS Results'!DE28</f>
        <v>-1.7028754645551599E-3</v>
      </c>
      <c r="AW66" s="8">
        <f>'ICP-MS Results'!DG28</f>
        <v>-7.9617063510669002E-4</v>
      </c>
      <c r="AX66" s="8">
        <f>'ICP-MS Results'!DI28</f>
        <v>-1.1053719978773999E-2</v>
      </c>
      <c r="AY66" s="8">
        <f>'ICP-MS Results'!DK28</f>
        <v>-7.35887345442839E-3</v>
      </c>
      <c r="AZ66" s="8">
        <f>'ICP-MS Results'!DM28</f>
        <v>-3.9634433834485902E-3</v>
      </c>
      <c r="BA66" s="8">
        <f>'ICP-MS Results'!DO28</f>
        <v>-3.0041994212117199E-3</v>
      </c>
      <c r="BB66" s="8">
        <f>'ICP-MS Results'!DQ28</f>
        <v>-9.0689228769477506E-2</v>
      </c>
      <c r="BC66" s="8">
        <f>'ICP-MS Results'!DS28</f>
        <v>8.8215162308337501E-5</v>
      </c>
      <c r="BD66" s="8">
        <f>'ICP-MS Results'!DU28</f>
        <v>-2.39566132332165E-2</v>
      </c>
      <c r="BE66" s="8">
        <f>'ICP-MS Results'!DW28</f>
        <v>-0.62788372583359897</v>
      </c>
      <c r="BF66" s="8">
        <f>'ICP-MS Results'!DY28</f>
        <v>-2.99834190273713E-2</v>
      </c>
      <c r="BG66" s="8">
        <f>'ICP-MS Results'!EA28</f>
        <v>-7.1588472057599996E-3</v>
      </c>
      <c r="BH66" s="8">
        <f>'ICP-MS Results'!EC28</f>
        <v>-1.5042501610148E-2</v>
      </c>
      <c r="BI66" s="8">
        <f>'ICP-MS Results'!EE28</f>
        <v>-6.0962320445558504E-3</v>
      </c>
      <c r="BJ66" s="14">
        <f>'ICP-MS Results'!EF28</f>
        <v>93.780432682925706</v>
      </c>
      <c r="BK66" s="14">
        <f>'ICP-MS Results'!EG28</f>
        <v>104.912687588883</v>
      </c>
      <c r="BL66" s="14">
        <f>'ICP-MS Results'!EH28</f>
        <v>95.041728821888597</v>
      </c>
    </row>
    <row r="67" spans="1:64" x14ac:dyDescent="0.25">
      <c r="A67" t="str">
        <f>'ICP-MS Results'!C29</f>
        <v>10 ppb QC</v>
      </c>
      <c r="C67" s="8">
        <f>'ICP-MS Results'!E29</f>
        <v>9.6888211064672092</v>
      </c>
      <c r="D67" s="8">
        <f>'ICP-MS Results'!G29</f>
        <v>9.1716507257590703</v>
      </c>
      <c r="E67" s="8">
        <f>'ICP-MS Results'!J29</f>
        <v>9.0710608940744599</v>
      </c>
      <c r="F67" s="8">
        <f>'ICP-MS Results'!M29</f>
        <v>7.9293472840405297</v>
      </c>
      <c r="G67" s="8">
        <f>'ICP-MS Results'!P29</f>
        <v>11.2929665699167</v>
      </c>
      <c r="H67" s="8">
        <f>'ICP-MS Results'!Q29</f>
        <v>-25.576034787468899</v>
      </c>
      <c r="I67" s="8">
        <f>'ICP-MS Results'!S29</f>
        <v>8.6666316025967305</v>
      </c>
      <c r="J67" s="8">
        <f>'ICP-MS Results'!AC29</f>
        <v>9.5615070322227602</v>
      </c>
      <c r="K67" s="8">
        <f>'ICP-MS Results'!AE29</f>
        <v>9.0985157851488392</v>
      </c>
      <c r="L67" s="8">
        <f>'ICP-MS Results'!AG29</f>
        <v>9.2751519654441292</v>
      </c>
      <c r="M67" s="8">
        <f>'ICP-MS Results'!AI29</f>
        <v>9.3558152940125296</v>
      </c>
      <c r="N67" s="8">
        <f>'ICP-MS Results'!AK29</f>
        <v>9.51271578003354</v>
      </c>
      <c r="O67" s="8">
        <f>'ICP-MS Results'!AN29</f>
        <v>8.7552595818081205</v>
      </c>
      <c r="P67" s="8">
        <f>'ICP-MS Results'!AP29</f>
        <v>9.47065265924833</v>
      </c>
      <c r="Q67" s="8">
        <f>'ICP-MS Results'!AR29</f>
        <v>9.4874235601753494</v>
      </c>
      <c r="R67" s="8">
        <f>'ICP-MS Results'!AT29</f>
        <v>9.5774140841480406</v>
      </c>
      <c r="S67" s="8">
        <f>'ICP-MS Results'!AV29</f>
        <v>12.035968051131499</v>
      </c>
      <c r="T67" s="8">
        <f>'ICP-MS Results'!AX29</f>
        <v>9.3178521137593702</v>
      </c>
      <c r="U67" s="8">
        <f>'ICP-MS Results'!AZ29</f>
        <v>9.3541823446068495</v>
      </c>
      <c r="V67" s="8">
        <f>'ICP-MS Results'!BB29</f>
        <v>9.3276356293401008</v>
      </c>
      <c r="W67" s="8">
        <f>'ICP-MS Results'!BF29</f>
        <v>9.9498651026223701</v>
      </c>
      <c r="X67" s="8">
        <f>'ICP-MS Results'!BH29</f>
        <v>9.2233862981292098</v>
      </c>
      <c r="Y67" s="8">
        <f>'ICP-MS Results'!BJ29</f>
        <v>8.5275225726692394</v>
      </c>
      <c r="Z67" s="8">
        <f>'ICP-MS Results'!BM29</f>
        <v>10.2066750817076</v>
      </c>
      <c r="AA67" s="8">
        <f>'ICP-MS Results'!BO29</f>
        <v>9.7172040507965498</v>
      </c>
      <c r="AB67" s="8">
        <f>'ICP-MS Results'!BQ29</f>
        <v>9.1458964122527497</v>
      </c>
      <c r="AC67" s="8">
        <f>'ICP-MS Results'!BS29</f>
        <v>9.4892532450914295</v>
      </c>
      <c r="AD67" s="8">
        <f>'ICP-MS Results'!BT29</f>
        <v>10.464310387486099</v>
      </c>
      <c r="AE67" s="8">
        <f>'ICP-MS Results'!BW29</f>
        <v>9.7065657563479295</v>
      </c>
      <c r="AF67" s="8">
        <f>'ICP-MS Results'!BY29</f>
        <v>9.6123009002314603</v>
      </c>
      <c r="AG67" s="8">
        <f>'ICP-MS Results'!CA29</f>
        <v>9.5153329171200802</v>
      </c>
      <c r="AH67" s="8">
        <f>'ICP-MS Results'!CC29</f>
        <v>9.4430644922332103</v>
      </c>
      <c r="AI67" s="8">
        <f>'ICP-MS Results'!CE29</f>
        <v>9.6296029853055405</v>
      </c>
      <c r="AJ67" s="8">
        <f>'ICP-MS Results'!CF29</f>
        <v>9.6138037809772499</v>
      </c>
      <c r="AK67" s="8">
        <f>'ICP-MS Results'!CI29</f>
        <v>9.4094435701993309</v>
      </c>
      <c r="AL67" s="8">
        <f>'ICP-MS Results'!CK29</f>
        <v>9.4875761602170794</v>
      </c>
      <c r="AM67" s="8">
        <f>'ICP-MS Results'!CM29</f>
        <v>9.5435549311931709</v>
      </c>
      <c r="AN67" s="8">
        <f>'ICP-MS Results'!CO29</f>
        <v>9.4393275756768098</v>
      </c>
      <c r="AO67" s="8">
        <f>'ICP-MS Results'!CQ29</f>
        <v>9.3760346192418407</v>
      </c>
      <c r="AP67" s="8">
        <f>'ICP-MS Results'!CS29</f>
        <v>9.4496786633140601</v>
      </c>
      <c r="AQ67" s="8">
        <f>'ICP-MS Results'!CU29</f>
        <v>9.4043734500486593</v>
      </c>
      <c r="AR67" s="8">
        <f>'ICP-MS Results'!CW29</f>
        <v>9.3256598047386294</v>
      </c>
      <c r="AS67" s="8">
        <f>'ICP-MS Results'!CY29</f>
        <v>9.3084946655876308</v>
      </c>
      <c r="AT67" s="8">
        <f>'ICP-MS Results'!DA29</f>
        <v>9.2341658130530693</v>
      </c>
      <c r="AU67" s="8">
        <f>'ICP-MS Results'!DC29</f>
        <v>9.2736606703952003</v>
      </c>
      <c r="AV67" s="8">
        <f>'ICP-MS Results'!DE29</f>
        <v>9.3731264921650208</v>
      </c>
      <c r="AW67" s="8">
        <f>'ICP-MS Results'!DG29</f>
        <v>9.2548650820896796</v>
      </c>
      <c r="AX67" s="8">
        <f>'ICP-MS Results'!DI29</f>
        <v>9.1964791455816908</v>
      </c>
      <c r="AY67" s="8">
        <f>'ICP-MS Results'!DK29</f>
        <v>9.2218075648933198</v>
      </c>
      <c r="AZ67" s="8">
        <f>'ICP-MS Results'!DM29</f>
        <v>8.9858446360636197</v>
      </c>
      <c r="BA67" s="8">
        <f>'ICP-MS Results'!DO29</f>
        <v>4.6999120792386497</v>
      </c>
      <c r="BB67" s="8">
        <f>'ICP-MS Results'!DQ29</f>
        <v>8.2152914506133694</v>
      </c>
      <c r="BC67" s="8">
        <f>'ICP-MS Results'!DS29</f>
        <v>9.1436654401890998</v>
      </c>
      <c r="BD67" s="8">
        <f>'ICP-MS Results'!DU29</f>
        <v>8.9101380757532809</v>
      </c>
      <c r="BE67" s="8">
        <f>'ICP-MS Results'!DW29</f>
        <v>7.69784592715963</v>
      </c>
      <c r="BF67" s="8">
        <f>'ICP-MS Results'!DY29</f>
        <v>9.1134330323683894</v>
      </c>
      <c r="BG67" s="8">
        <f>'ICP-MS Results'!EA29</f>
        <v>9.0539072799891294</v>
      </c>
      <c r="BH67" s="8">
        <f>'ICP-MS Results'!EC29</f>
        <v>8.8350309356601695</v>
      </c>
      <c r="BI67" s="8">
        <f>'ICP-MS Results'!EE29</f>
        <v>8.7553163447485396</v>
      </c>
      <c r="BJ67" s="14">
        <f>'ICP-MS Results'!EF29</f>
        <v>92.706723245102495</v>
      </c>
      <c r="BK67" s="14">
        <f>'ICP-MS Results'!EG29</f>
        <v>106.188455511195</v>
      </c>
      <c r="BL67" s="14">
        <f>'ICP-MS Results'!EH29</f>
        <v>93.583980326694999</v>
      </c>
    </row>
    <row r="68" spans="1:64" x14ac:dyDescent="0.25">
      <c r="A68" s="8" t="s">
        <v>175</v>
      </c>
      <c r="C68" s="9">
        <f>IFERROR(C67/10,"")</f>
        <v>0.96888211064672092</v>
      </c>
      <c r="D68" s="9">
        <f t="shared" ref="D68:AB68" si="200">IFERROR(D67/10,"")</f>
        <v>0.91716507257590707</v>
      </c>
      <c r="E68" s="9">
        <f t="shared" si="200"/>
        <v>0.90710608940744597</v>
      </c>
      <c r="F68" s="9">
        <f t="shared" si="200"/>
        <v>0.79293472840405299</v>
      </c>
      <c r="G68" s="9">
        <f t="shared" si="200"/>
        <v>1.12929665699167</v>
      </c>
      <c r="H68" s="9">
        <f t="shared" si="200"/>
        <v>-2.55760347874689</v>
      </c>
      <c r="I68" s="9">
        <f t="shared" si="200"/>
        <v>0.86666316025967305</v>
      </c>
      <c r="J68" s="9">
        <f t="shared" si="200"/>
        <v>0.95615070322227602</v>
      </c>
      <c r="K68" s="9">
        <f t="shared" si="200"/>
        <v>0.90985157851488396</v>
      </c>
      <c r="L68" s="9">
        <f t="shared" si="200"/>
        <v>0.92751519654441295</v>
      </c>
      <c r="M68" s="9">
        <f t="shared" si="200"/>
        <v>0.93558152940125294</v>
      </c>
      <c r="N68" s="9">
        <f t="shared" si="200"/>
        <v>0.95127157800335405</v>
      </c>
      <c r="O68" s="9">
        <f t="shared" si="200"/>
        <v>0.87552595818081203</v>
      </c>
      <c r="P68" s="9">
        <f t="shared" si="200"/>
        <v>0.94706526592483298</v>
      </c>
      <c r="Q68" s="9">
        <f t="shared" si="200"/>
        <v>0.94874235601753498</v>
      </c>
      <c r="R68" s="9">
        <f t="shared" si="200"/>
        <v>0.95774140841480404</v>
      </c>
      <c r="S68" s="9">
        <f t="shared" si="200"/>
        <v>1.20359680511315</v>
      </c>
      <c r="T68" s="9">
        <f t="shared" si="200"/>
        <v>0.93178521137593706</v>
      </c>
      <c r="U68" s="9">
        <f t="shared" si="200"/>
        <v>0.93541823446068495</v>
      </c>
      <c r="V68" s="9">
        <f t="shared" si="200"/>
        <v>0.93276356293401008</v>
      </c>
      <c r="W68" s="9">
        <f t="shared" si="200"/>
        <v>0.99498651026223706</v>
      </c>
      <c r="X68" s="9">
        <f t="shared" si="200"/>
        <v>0.92233862981292103</v>
      </c>
      <c r="Y68" s="9">
        <f t="shared" si="200"/>
        <v>0.85275225726692394</v>
      </c>
      <c r="Z68" s="9">
        <f t="shared" si="200"/>
        <v>1.0206675081707599</v>
      </c>
      <c r="AA68" s="9">
        <f t="shared" si="200"/>
        <v>0.97172040507965496</v>
      </c>
      <c r="AB68" s="9">
        <f t="shared" si="200"/>
        <v>0.91458964122527497</v>
      </c>
      <c r="AC68" s="9">
        <f t="shared" ref="AC68:BH68" si="201">IFERROR(AC67/10,"")</f>
        <v>0.94892532450914291</v>
      </c>
      <c r="AD68" s="9">
        <f t="shared" si="201"/>
        <v>1.04643103874861</v>
      </c>
      <c r="AE68" s="9">
        <f t="shared" si="201"/>
        <v>0.97065657563479291</v>
      </c>
      <c r="AF68" s="9">
        <f t="shared" si="201"/>
        <v>0.96123009002314608</v>
      </c>
      <c r="AG68" s="9">
        <f t="shared" si="201"/>
        <v>0.95153329171200807</v>
      </c>
      <c r="AH68" s="9">
        <f t="shared" si="201"/>
        <v>0.94430644922332108</v>
      </c>
      <c r="AI68" s="9">
        <f t="shared" si="201"/>
        <v>0.96296029853055409</v>
      </c>
      <c r="AJ68" s="9">
        <f t="shared" si="201"/>
        <v>0.96138037809772503</v>
      </c>
      <c r="AK68" s="9">
        <f t="shared" si="201"/>
        <v>0.94094435701993306</v>
      </c>
      <c r="AL68" s="9">
        <f t="shared" si="201"/>
        <v>0.94875761602170794</v>
      </c>
      <c r="AM68" s="9">
        <f t="shared" si="201"/>
        <v>0.95435549311931711</v>
      </c>
      <c r="AN68" s="9">
        <f t="shared" si="201"/>
        <v>0.94393275756768102</v>
      </c>
      <c r="AO68" s="9">
        <f t="shared" si="201"/>
        <v>0.93760346192418409</v>
      </c>
      <c r="AP68" s="9">
        <f t="shared" si="201"/>
        <v>0.94496786633140606</v>
      </c>
      <c r="AQ68" s="9">
        <f t="shared" si="201"/>
        <v>0.94043734500486598</v>
      </c>
      <c r="AR68" s="9">
        <f t="shared" si="201"/>
        <v>0.93256598047386297</v>
      </c>
      <c r="AS68" s="9">
        <f t="shared" si="201"/>
        <v>0.93084946655876311</v>
      </c>
      <c r="AT68" s="9">
        <f t="shared" si="201"/>
        <v>0.9234165813053069</v>
      </c>
      <c r="AU68" s="9">
        <f t="shared" si="201"/>
        <v>0.92736606703952007</v>
      </c>
      <c r="AV68" s="9">
        <f t="shared" si="201"/>
        <v>0.93731264921650204</v>
      </c>
      <c r="AW68" s="9">
        <f t="shared" si="201"/>
        <v>0.92548650820896794</v>
      </c>
      <c r="AX68" s="9">
        <f t="shared" si="201"/>
        <v>0.91964791455816908</v>
      </c>
      <c r="AY68" s="9">
        <f t="shared" si="201"/>
        <v>0.92218075648933195</v>
      </c>
      <c r="AZ68" s="9">
        <f t="shared" si="201"/>
        <v>0.89858446360636202</v>
      </c>
      <c r="BA68" s="9">
        <f t="shared" si="201"/>
        <v>0.46999120792386495</v>
      </c>
      <c r="BB68" s="9">
        <f t="shared" si="201"/>
        <v>0.8215291450613369</v>
      </c>
      <c r="BC68" s="9">
        <f t="shared" si="201"/>
        <v>0.91436654401890993</v>
      </c>
      <c r="BD68" s="9">
        <f t="shared" si="201"/>
        <v>0.89101380757532811</v>
      </c>
      <c r="BE68" s="9">
        <f t="shared" si="201"/>
        <v>0.769784592715963</v>
      </c>
      <c r="BF68" s="9">
        <f t="shared" si="201"/>
        <v>0.91134330323683899</v>
      </c>
      <c r="BG68" s="9">
        <f t="shared" si="201"/>
        <v>0.90539072799891296</v>
      </c>
      <c r="BH68" s="9">
        <f t="shared" si="201"/>
        <v>0.88350309356601697</v>
      </c>
      <c r="BI68" s="9">
        <f t="shared" ref="BI68" si="202">IFERROR(BI67/10,"")</f>
        <v>0.87553163447485394</v>
      </c>
      <c r="BJ68" s="14"/>
      <c r="BK68" s="14"/>
      <c r="BL68" s="14"/>
    </row>
    <row r="69" spans="1:64" x14ac:dyDescent="0.25">
      <c r="A69" t="str">
        <f>'ICP-MS Results'!C30</f>
        <v>200 ppb QC</v>
      </c>
      <c r="C69" s="8">
        <f>'ICP-MS Results'!E30</f>
        <v>189.89532480126499</v>
      </c>
      <c r="D69" s="8">
        <f>'ICP-MS Results'!G30</f>
        <v>181.67833968373901</v>
      </c>
      <c r="E69" s="8">
        <f>'ICP-MS Results'!J30</f>
        <v>193.27857374332899</v>
      </c>
      <c r="F69" s="8">
        <f>'ICP-MS Results'!M30</f>
        <v>181.51271352964301</v>
      </c>
      <c r="G69" s="8">
        <f>'ICP-MS Results'!P30</f>
        <v>197.28745332443501</v>
      </c>
      <c r="H69" s="8">
        <f>'ICP-MS Results'!Q30</f>
        <v>155.856619465915</v>
      </c>
      <c r="I69" s="8">
        <f>'ICP-MS Results'!S30</f>
        <v>178.527125593074</v>
      </c>
      <c r="J69" s="8">
        <f>'ICP-MS Results'!AC30</f>
        <v>191.194647985741</v>
      </c>
      <c r="K69" s="8">
        <f>'ICP-MS Results'!AE30</f>
        <v>194.875667795298</v>
      </c>
      <c r="L69" s="8">
        <f>'ICP-MS Results'!AG30</f>
        <v>191.33998089789199</v>
      </c>
      <c r="M69" s="8">
        <f>'ICP-MS Results'!AI30</f>
        <v>190.77232464354299</v>
      </c>
      <c r="N69" s="8">
        <f>'ICP-MS Results'!AK30</f>
        <v>193.06789082772701</v>
      </c>
      <c r="O69" s="8">
        <f>'ICP-MS Results'!AN30</f>
        <v>189.020021816049</v>
      </c>
      <c r="P69" s="8">
        <f>'ICP-MS Results'!AP30</f>
        <v>190.125919771257</v>
      </c>
      <c r="Q69" s="8">
        <f>'ICP-MS Results'!AR30</f>
        <v>187.39295425094301</v>
      </c>
      <c r="R69" s="8">
        <f>'ICP-MS Results'!AT30</f>
        <v>193.051261695611</v>
      </c>
      <c r="S69" s="8">
        <f>'ICP-MS Results'!AV30</f>
        <v>192.56663689324401</v>
      </c>
      <c r="T69" s="8">
        <f>'ICP-MS Results'!AX30</f>
        <v>188.76478796716</v>
      </c>
      <c r="U69" s="8">
        <f>'ICP-MS Results'!AZ30</f>
        <v>192.45815801690199</v>
      </c>
      <c r="V69" s="8">
        <f>'ICP-MS Results'!BB30</f>
        <v>188.993375041446</v>
      </c>
      <c r="W69" s="8">
        <f>'ICP-MS Results'!BF30</f>
        <v>192.14306524204201</v>
      </c>
      <c r="X69" s="8">
        <f>'ICP-MS Results'!BH30</f>
        <v>191.85045090634699</v>
      </c>
      <c r="Y69" s="8">
        <f>'ICP-MS Results'!BJ30</f>
        <v>184.60347065885301</v>
      </c>
      <c r="Z69" s="8">
        <f>'ICP-MS Results'!BM30</f>
        <v>194.59697844942201</v>
      </c>
      <c r="AA69" s="8">
        <f>'ICP-MS Results'!BO30</f>
        <v>197.58771627879599</v>
      </c>
      <c r="AB69" s="8">
        <f>'ICP-MS Results'!BQ30</f>
        <v>181.33499941479801</v>
      </c>
      <c r="AC69" s="8">
        <f>'ICP-MS Results'!BS30</f>
        <v>197.537700178428</v>
      </c>
      <c r="AD69" s="8">
        <f>'ICP-MS Results'!BT30</f>
        <v>213.442346144525</v>
      </c>
      <c r="AE69" s="8">
        <f>'ICP-MS Results'!BW30</f>
        <v>195.29634705416899</v>
      </c>
      <c r="AF69" s="8">
        <f>'ICP-MS Results'!BY30</f>
        <v>196.25150898259301</v>
      </c>
      <c r="AG69" s="8">
        <f>'ICP-MS Results'!CA30</f>
        <v>198.504811822801</v>
      </c>
      <c r="AH69" s="8">
        <f>'ICP-MS Results'!CC30</f>
        <v>198.76727836549301</v>
      </c>
      <c r="AI69" s="8">
        <f>'ICP-MS Results'!CE30</f>
        <v>198.300170672908</v>
      </c>
      <c r="AJ69" s="8">
        <f>'ICP-MS Results'!CF30</f>
        <v>191.315310806458</v>
      </c>
      <c r="AK69" s="8">
        <f>'ICP-MS Results'!CI30</f>
        <v>192.72400256191901</v>
      </c>
      <c r="AL69" s="8">
        <f>'ICP-MS Results'!CK30</f>
        <v>195.391933638192</v>
      </c>
      <c r="AM69" s="8">
        <f>'ICP-MS Results'!CM30</f>
        <v>195.32604306527699</v>
      </c>
      <c r="AN69" s="8">
        <f>'ICP-MS Results'!CO30</f>
        <v>195.380889361577</v>
      </c>
      <c r="AO69" s="8">
        <f>'ICP-MS Results'!CQ30</f>
        <v>198.37319669393801</v>
      </c>
      <c r="AP69" s="8">
        <f>'ICP-MS Results'!CS30</f>
        <v>198.44260086710801</v>
      </c>
      <c r="AQ69" s="8">
        <f>'ICP-MS Results'!CU30</f>
        <v>196.66774302770401</v>
      </c>
      <c r="AR69" s="8">
        <f>'ICP-MS Results'!CW30</f>
        <v>197.36747579453001</v>
      </c>
      <c r="AS69" s="8">
        <f>'ICP-MS Results'!CY30</f>
        <v>195.51246355463499</v>
      </c>
      <c r="AT69" s="8">
        <f>'ICP-MS Results'!DA30</f>
        <v>196.325221462803</v>
      </c>
      <c r="AU69" s="8">
        <f>'ICP-MS Results'!DC30</f>
        <v>195.46079528212201</v>
      </c>
      <c r="AV69" s="8">
        <f>'ICP-MS Results'!DE30</f>
        <v>195.98535782892401</v>
      </c>
      <c r="AW69" s="8">
        <f>'ICP-MS Results'!DG30</f>
        <v>195.82166293732601</v>
      </c>
      <c r="AX69" s="8">
        <f>'ICP-MS Results'!DI30</f>
        <v>196.77595996939701</v>
      </c>
      <c r="AY69" s="8">
        <f>'ICP-MS Results'!DK30</f>
        <v>196.926777950038</v>
      </c>
      <c r="AZ69" s="8">
        <f>'ICP-MS Results'!DM30</f>
        <v>198.389307389859</v>
      </c>
      <c r="BA69" s="8">
        <f>'ICP-MS Results'!DO30</f>
        <v>179.821311236318</v>
      </c>
      <c r="BB69" s="8">
        <f>'ICP-MS Results'!DQ30</f>
        <v>194.268923439346</v>
      </c>
      <c r="BC69" s="8">
        <f>'ICP-MS Results'!DS30</f>
        <v>194.60585207460201</v>
      </c>
      <c r="BD69" s="8">
        <f>'ICP-MS Results'!DU30</f>
        <v>194.839365179504</v>
      </c>
      <c r="BE69" s="8">
        <f>'ICP-MS Results'!DW30</f>
        <v>172.98132445449301</v>
      </c>
      <c r="BF69" s="8">
        <f>'ICP-MS Results'!DY30</f>
        <v>197.37641602332101</v>
      </c>
      <c r="BG69" s="8">
        <f>'ICP-MS Results'!EA30</f>
        <v>196.529775225995</v>
      </c>
      <c r="BH69" s="8">
        <f>'ICP-MS Results'!EC30</f>
        <v>195.31822028743699</v>
      </c>
      <c r="BI69" s="8">
        <f>'ICP-MS Results'!EE30</f>
        <v>193.72607409880101</v>
      </c>
      <c r="BJ69" s="14">
        <f>'ICP-MS Results'!EF30</f>
        <v>91.115823020285404</v>
      </c>
      <c r="BK69" s="14">
        <f>'ICP-MS Results'!EG30</f>
        <v>103.438845957697</v>
      </c>
      <c r="BL69" s="14">
        <f>'ICP-MS Results'!EH30</f>
        <v>92.229618331240601</v>
      </c>
    </row>
    <row r="70" spans="1:64" x14ac:dyDescent="0.25">
      <c r="A70" s="8" t="s">
        <v>175</v>
      </c>
      <c r="C70" s="9">
        <f>IFERROR(C69/200,"")</f>
        <v>0.94947662400632493</v>
      </c>
      <c r="D70" s="9">
        <f t="shared" ref="D70:AB70" si="203">IFERROR(D69/200,"")</f>
        <v>0.90839169841869505</v>
      </c>
      <c r="E70" s="9">
        <f t="shared" si="203"/>
        <v>0.96639286871664498</v>
      </c>
      <c r="F70" s="9">
        <f t="shared" si="203"/>
        <v>0.907563567648215</v>
      </c>
      <c r="G70" s="9">
        <f t="shared" si="203"/>
        <v>0.98643726662217501</v>
      </c>
      <c r="H70" s="9">
        <f t="shared" si="203"/>
        <v>0.77928309732957501</v>
      </c>
      <c r="I70" s="9">
        <f t="shared" si="203"/>
        <v>0.89263562796536999</v>
      </c>
      <c r="J70" s="9">
        <f t="shared" si="203"/>
        <v>0.95597323992870498</v>
      </c>
      <c r="K70" s="9">
        <f t="shared" si="203"/>
        <v>0.97437833897648995</v>
      </c>
      <c r="L70" s="9">
        <f t="shared" si="203"/>
        <v>0.95669990448945996</v>
      </c>
      <c r="M70" s="9">
        <f t="shared" si="203"/>
        <v>0.95386162321771495</v>
      </c>
      <c r="N70" s="9">
        <f t="shared" si="203"/>
        <v>0.96533945413863509</v>
      </c>
      <c r="O70" s="9">
        <f t="shared" si="203"/>
        <v>0.945100109080245</v>
      </c>
      <c r="P70" s="9">
        <f t="shared" si="203"/>
        <v>0.95062959885628506</v>
      </c>
      <c r="Q70" s="9">
        <f t="shared" si="203"/>
        <v>0.936964771254715</v>
      </c>
      <c r="R70" s="9">
        <f t="shared" si="203"/>
        <v>0.96525630847805499</v>
      </c>
      <c r="S70" s="9">
        <f t="shared" si="203"/>
        <v>0.96283318446622002</v>
      </c>
      <c r="T70" s="9">
        <f t="shared" si="203"/>
        <v>0.94382393983580004</v>
      </c>
      <c r="U70" s="9">
        <f t="shared" si="203"/>
        <v>0.96229079008450991</v>
      </c>
      <c r="V70" s="9">
        <f t="shared" si="203"/>
        <v>0.94496687520722999</v>
      </c>
      <c r="W70" s="9">
        <f t="shared" si="203"/>
        <v>0.96071532621021005</v>
      </c>
      <c r="X70" s="9">
        <f t="shared" si="203"/>
        <v>0.95925225453173502</v>
      </c>
      <c r="Y70" s="9">
        <f t="shared" si="203"/>
        <v>0.92301735329426504</v>
      </c>
      <c r="Z70" s="9">
        <f t="shared" si="203"/>
        <v>0.97298489224711004</v>
      </c>
      <c r="AA70" s="9">
        <f t="shared" si="203"/>
        <v>0.98793858139397994</v>
      </c>
      <c r="AB70" s="9">
        <f t="shared" si="203"/>
        <v>0.90667499707399002</v>
      </c>
      <c r="AC70" s="9">
        <f t="shared" ref="AC70:BH70" si="204">IFERROR(AC69/200,"")</f>
        <v>0.98768850089214</v>
      </c>
      <c r="AD70" s="9">
        <f t="shared" si="204"/>
        <v>1.067211730722625</v>
      </c>
      <c r="AE70" s="9">
        <f t="shared" si="204"/>
        <v>0.97648173527084492</v>
      </c>
      <c r="AF70" s="9">
        <f t="shared" si="204"/>
        <v>0.98125754491296502</v>
      </c>
      <c r="AG70" s="9">
        <f t="shared" si="204"/>
        <v>0.99252405911400499</v>
      </c>
      <c r="AH70" s="9">
        <f t="shared" si="204"/>
        <v>0.99383639182746508</v>
      </c>
      <c r="AI70" s="9">
        <f t="shared" si="204"/>
        <v>0.99150085336453997</v>
      </c>
      <c r="AJ70" s="9">
        <f t="shared" si="204"/>
        <v>0.95657655403229003</v>
      </c>
      <c r="AK70" s="9">
        <f t="shared" si="204"/>
        <v>0.96362001280959508</v>
      </c>
      <c r="AL70" s="9">
        <f t="shared" si="204"/>
        <v>0.97695966819096003</v>
      </c>
      <c r="AM70" s="9">
        <f t="shared" si="204"/>
        <v>0.97663021532638494</v>
      </c>
      <c r="AN70" s="9">
        <f t="shared" si="204"/>
        <v>0.97690444680788502</v>
      </c>
      <c r="AO70" s="9">
        <f t="shared" si="204"/>
        <v>0.99186598346969002</v>
      </c>
      <c r="AP70" s="9">
        <f t="shared" si="204"/>
        <v>0.99221300433554005</v>
      </c>
      <c r="AQ70" s="9">
        <f t="shared" si="204"/>
        <v>0.98333871513852</v>
      </c>
      <c r="AR70" s="9">
        <f t="shared" si="204"/>
        <v>0.98683737897265</v>
      </c>
      <c r="AS70" s="9">
        <f t="shared" si="204"/>
        <v>0.97756231777317493</v>
      </c>
      <c r="AT70" s="9">
        <f t="shared" si="204"/>
        <v>0.98162610731401501</v>
      </c>
      <c r="AU70" s="9">
        <f t="shared" si="204"/>
        <v>0.97730397641061006</v>
      </c>
      <c r="AV70" s="9">
        <f t="shared" si="204"/>
        <v>0.97992678914462006</v>
      </c>
      <c r="AW70" s="9">
        <f t="shared" si="204"/>
        <v>0.97910831468663007</v>
      </c>
      <c r="AX70" s="9">
        <f t="shared" si="204"/>
        <v>0.98387979984698504</v>
      </c>
      <c r="AY70" s="9">
        <f t="shared" si="204"/>
        <v>0.98463388975019006</v>
      </c>
      <c r="AZ70" s="9">
        <f t="shared" si="204"/>
        <v>0.99194653694929502</v>
      </c>
      <c r="BA70" s="9">
        <f t="shared" si="204"/>
        <v>0.89910655618158997</v>
      </c>
      <c r="BB70" s="9">
        <f t="shared" si="204"/>
        <v>0.97134461719672993</v>
      </c>
      <c r="BC70" s="9">
        <f t="shared" si="204"/>
        <v>0.97302926037301007</v>
      </c>
      <c r="BD70" s="9">
        <f t="shared" si="204"/>
        <v>0.97419682589751999</v>
      </c>
      <c r="BE70" s="9">
        <f t="shared" si="204"/>
        <v>0.86490662227246506</v>
      </c>
      <c r="BF70" s="9">
        <f t="shared" si="204"/>
        <v>0.98688208011660505</v>
      </c>
      <c r="BG70" s="9">
        <f t="shared" si="204"/>
        <v>0.98264887612997498</v>
      </c>
      <c r="BH70" s="9">
        <f t="shared" si="204"/>
        <v>0.97659110143718497</v>
      </c>
      <c r="BI70" s="9">
        <f t="shared" ref="BI70" si="205">IFERROR(BI69/200,"")</f>
        <v>0.96863037049400502</v>
      </c>
      <c r="BJ70" s="14"/>
      <c r="BK70" s="14"/>
      <c r="BL70" s="14"/>
    </row>
    <row r="71" spans="1:64" x14ac:dyDescent="0.25">
      <c r="A71" t="str">
        <f>'ICP-MS Results'!C31</f>
        <v>Rinse</v>
      </c>
      <c r="C71" s="8">
        <f>'ICP-MS Results'!E31</f>
        <v>0.60893820895570105</v>
      </c>
      <c r="D71" s="8">
        <f>'ICP-MS Results'!G31</f>
        <v>2.65150012912699E-2</v>
      </c>
      <c r="E71" s="8">
        <f>'ICP-MS Results'!J31</f>
        <v>-2.5968404645931802</v>
      </c>
      <c r="F71" s="8">
        <f>'ICP-MS Results'!M31</f>
        <v>-10.4249189529479</v>
      </c>
      <c r="G71" s="8">
        <f>'ICP-MS Results'!P31</f>
        <v>-1.4966610179993201</v>
      </c>
      <c r="H71" s="8">
        <f>'ICP-MS Results'!Q31</f>
        <v>-43.1774758810745</v>
      </c>
      <c r="I71" s="8">
        <f>'ICP-MS Results'!S31</f>
        <v>-2.5858909487421098</v>
      </c>
      <c r="J71" s="8">
        <f>'ICP-MS Results'!AC31</f>
        <v>-5.3259349661927802E-2</v>
      </c>
      <c r="K71" s="8">
        <f>'ICP-MS Results'!AE31</f>
        <v>2.5540148229152701E-3</v>
      </c>
      <c r="L71" s="8">
        <f>'ICP-MS Results'!AG31</f>
        <v>-2.4365548589877399E-3</v>
      </c>
      <c r="M71" s="8">
        <f>'ICP-MS Results'!AI31</f>
        <v>-0.20402427149482899</v>
      </c>
      <c r="N71" s="8">
        <f>'ICP-MS Results'!AK31</f>
        <v>-7.7973796006247098E-2</v>
      </c>
      <c r="O71" s="8">
        <f>'ICP-MS Results'!AN31</f>
        <v>-4.9132226535711299</v>
      </c>
      <c r="P71" s="8">
        <f>'ICP-MS Results'!AP31</f>
        <v>2.0960650742000799E-3</v>
      </c>
      <c r="Q71" s="8">
        <f>'ICP-MS Results'!AR31</f>
        <v>-4.7711031599619001E-3</v>
      </c>
      <c r="R71" s="8">
        <f>'ICP-MS Results'!AT31</f>
        <v>2.3611411058038899E-2</v>
      </c>
      <c r="S71" s="8">
        <f>'ICP-MS Results'!AV31</f>
        <v>-0.142548342983814</v>
      </c>
      <c r="T71" s="8">
        <f>'ICP-MS Results'!AX31</f>
        <v>-8.2170902862036994E-3</v>
      </c>
      <c r="U71" s="8">
        <f>'ICP-MS Results'!AZ31</f>
        <v>-3.0659209659816499E-3</v>
      </c>
      <c r="V71" s="8">
        <f>'ICP-MS Results'!BB31</f>
        <v>1.6655828148889901E-2</v>
      </c>
      <c r="W71" s="8">
        <f>'ICP-MS Results'!BF31</f>
        <v>4.3514731413300103E-2</v>
      </c>
      <c r="X71" s="8">
        <f>'ICP-MS Results'!BH31</f>
        <v>-0.59302286846868402</v>
      </c>
      <c r="Y71" s="8">
        <f>'ICP-MS Results'!BJ31</f>
        <v>-1.79493265328927</v>
      </c>
      <c r="Z71" s="8">
        <f>'ICP-MS Results'!BM31</f>
        <v>-1.6125337226929399</v>
      </c>
      <c r="AA71" s="8">
        <f>'ICP-MS Results'!BO31</f>
        <v>-9.3467391365762605E-3</v>
      </c>
      <c r="AB71" s="8">
        <f>'ICP-MS Results'!BQ31</f>
        <v>0.43155750352507299</v>
      </c>
      <c r="AC71" s="8">
        <f>'ICP-MS Results'!BS31</f>
        <v>0.17032443173946599</v>
      </c>
      <c r="AD71" s="8">
        <f>'ICP-MS Results'!BT31</f>
        <v>6.9547229283991596E-2</v>
      </c>
      <c r="AE71" s="8">
        <f>'ICP-MS Results'!BW31</f>
        <v>3.9196755727755701E-3</v>
      </c>
      <c r="AF71" s="8">
        <f>'ICP-MS Results'!BY31</f>
        <v>8.4408222652302394E-3</v>
      </c>
      <c r="AG71" s="8">
        <f>'ICP-MS Results'!CA31</f>
        <v>0.20646379009879801</v>
      </c>
      <c r="AH71" s="8">
        <f>'ICP-MS Results'!CC31</f>
        <v>-2.47069185924488E-2</v>
      </c>
      <c r="AI71" s="8">
        <f>'ICP-MS Results'!CE31</f>
        <v>0.109537604375674</v>
      </c>
      <c r="AJ71" s="8">
        <f>'ICP-MS Results'!CF31</f>
        <v>5.0311816975991103E-2</v>
      </c>
      <c r="AK71" s="8">
        <f>'ICP-MS Results'!CI31</f>
        <v>-0.227894478630809</v>
      </c>
      <c r="AL71" s="8">
        <f>'ICP-MS Results'!CK31</f>
        <v>3.4989175201969598E-2</v>
      </c>
      <c r="AM71" s="8">
        <f>'ICP-MS Results'!CM31</f>
        <v>-0.11678693338007499</v>
      </c>
      <c r="AN71" s="8">
        <f>'ICP-MS Results'!CO31</f>
        <v>2.7788332360454599E-2</v>
      </c>
      <c r="AO71" s="8">
        <f>'ICP-MS Results'!CQ31</f>
        <v>2.8424105359809899E-2</v>
      </c>
      <c r="AP71" s="8">
        <f>'ICP-MS Results'!CS31</f>
        <v>2.0514809466469001E-2</v>
      </c>
      <c r="AQ71" s="8">
        <f>'ICP-MS Results'!CU31</f>
        <v>-6.4849967470241798E-2</v>
      </c>
      <c r="AR71" s="8">
        <f>'ICP-MS Results'!CW31</f>
        <v>1.0169341032153801E-2</v>
      </c>
      <c r="AS71" s="8">
        <f>'ICP-MS Results'!CY31</f>
        <v>2.0258315705455901E-2</v>
      </c>
      <c r="AT71" s="8">
        <f>'ICP-MS Results'!DA31</f>
        <v>2.5221403910507902E-2</v>
      </c>
      <c r="AU71" s="8">
        <f>'ICP-MS Results'!DC31</f>
        <v>6.0224578105933999E-3</v>
      </c>
      <c r="AV71" s="8">
        <f>'ICP-MS Results'!DE31</f>
        <v>4.42614264689223E-3</v>
      </c>
      <c r="AW71" s="8">
        <f>'ICP-MS Results'!DG31</f>
        <v>2.5422287757294699E-3</v>
      </c>
      <c r="AX71" s="8">
        <f>'ICP-MS Results'!DI31</f>
        <v>-2.3616584041294001E-3</v>
      </c>
      <c r="AY71" s="8">
        <f>'ICP-MS Results'!DK31</f>
        <v>1.8123205962293999E-3</v>
      </c>
      <c r="AZ71" s="8">
        <f>'ICP-MS Results'!DM31</f>
        <v>1.3207630784209E-2</v>
      </c>
      <c r="BA71" s="8">
        <f>'ICP-MS Results'!DO31</f>
        <v>7.7557694339278602E-2</v>
      </c>
      <c r="BB71" s="8">
        <f>'ICP-MS Results'!DQ31</f>
        <v>0.41361735261668697</v>
      </c>
      <c r="BC71" s="8">
        <f>'ICP-MS Results'!DS31</f>
        <v>4.7572878515887998E-2</v>
      </c>
      <c r="BD71" s="8">
        <f>'ICP-MS Results'!DU31</f>
        <v>0.22925599518767401</v>
      </c>
      <c r="BE71" s="8">
        <f>'ICP-MS Results'!DW31</f>
        <v>17.944003918460002</v>
      </c>
      <c r="BF71" s="8">
        <f>'ICP-MS Results'!DY31</f>
        <v>-2.3659098734938801E-2</v>
      </c>
      <c r="BG71" s="8">
        <f>'ICP-MS Results'!EA31</f>
        <v>2.5742953525670999E-2</v>
      </c>
      <c r="BH71" s="8">
        <f>'ICP-MS Results'!EC31</f>
        <v>-2.3335479547790101E-2</v>
      </c>
      <c r="BI71" s="8">
        <f>'ICP-MS Results'!EE31</f>
        <v>-3.0325430799784201E-3</v>
      </c>
      <c r="BJ71" s="14">
        <f>'ICP-MS Results'!EF31</f>
        <v>91.465020070021097</v>
      </c>
      <c r="BK71" s="14">
        <f>'ICP-MS Results'!EG31</f>
        <v>111.690679752554</v>
      </c>
      <c r="BL71" s="14">
        <f>'ICP-MS Results'!EH31</f>
        <v>93.156843664925404</v>
      </c>
    </row>
    <row r="72" spans="1:64" x14ac:dyDescent="0.25">
      <c r="A72" t="str">
        <f>'ICP-MS Results'!C32</f>
        <v>Blank</v>
      </c>
      <c r="C72" s="8">
        <f>'ICP-MS Results'!E32</f>
        <v>3.0182122334491301E-2</v>
      </c>
      <c r="D72" s="8">
        <f>'ICP-MS Results'!G32</f>
        <v>1.3368331957839701E-2</v>
      </c>
      <c r="E72" s="8">
        <f>'ICP-MS Results'!J32</f>
        <v>-0.71540336151304196</v>
      </c>
      <c r="F72" s="8">
        <f>'ICP-MS Results'!M32</f>
        <v>-2.5756266773735201</v>
      </c>
      <c r="G72" s="8">
        <f>'ICP-MS Results'!P32</f>
        <v>-1.7979902773976899E-2</v>
      </c>
      <c r="H72" s="8">
        <f>'ICP-MS Results'!Q32</f>
        <v>-33.302546426187099</v>
      </c>
      <c r="I72" s="8">
        <f>'ICP-MS Results'!S32</f>
        <v>-0.50832651118609495</v>
      </c>
      <c r="J72" s="8">
        <f>'ICP-MS Results'!AC32</f>
        <v>1.53941396972194E-2</v>
      </c>
      <c r="K72" s="8">
        <f>'ICP-MS Results'!AE32</f>
        <v>1.9792319740823102E-3</v>
      </c>
      <c r="L72" s="8">
        <f>'ICP-MS Results'!AG32</f>
        <v>1.8500823134285801E-2</v>
      </c>
      <c r="M72" s="8">
        <f>'ICP-MS Results'!AI32</f>
        <v>-2.0491699087654299E-2</v>
      </c>
      <c r="N72" s="8">
        <f>'ICP-MS Results'!AK32</f>
        <v>1.0342702162580399E-2</v>
      </c>
      <c r="O72" s="8">
        <f>'ICP-MS Results'!AN32</f>
        <v>-0.42021411590140201</v>
      </c>
      <c r="P72" s="8">
        <f>'ICP-MS Results'!AP32</f>
        <v>-2.13695457851986E-3</v>
      </c>
      <c r="Q72" s="8">
        <f>'ICP-MS Results'!AR32</f>
        <v>-8.6483802112036108E-3</v>
      </c>
      <c r="R72" s="8">
        <f>'ICP-MS Results'!AT32</f>
        <v>-2.0971870169011499E-2</v>
      </c>
      <c r="S72" s="8">
        <f>'ICP-MS Results'!AV32</f>
        <v>-1.7737300287445801E-2</v>
      </c>
      <c r="T72" s="8">
        <f>'ICP-MS Results'!AX32</f>
        <v>-5.5690052545083997E-3</v>
      </c>
      <c r="U72" s="8">
        <f>'ICP-MS Results'!AZ32</f>
        <v>-3.3559209483653499E-3</v>
      </c>
      <c r="V72" s="8">
        <f>'ICP-MS Results'!BB32</f>
        <v>-7.5980096587232801E-3</v>
      </c>
      <c r="W72" s="8">
        <f>'ICP-MS Results'!BF32</f>
        <v>-7.4025308125047401E-2</v>
      </c>
      <c r="X72" s="8">
        <f>'ICP-MS Results'!BH32</f>
        <v>-0.29837366241083801</v>
      </c>
      <c r="Y72" s="8">
        <f>'ICP-MS Results'!BJ32</f>
        <v>-1.0291323772947301</v>
      </c>
      <c r="Z72" s="8">
        <f>'ICP-MS Results'!BM32</f>
        <v>-4.7428366867006702E-2</v>
      </c>
      <c r="AA72" s="8">
        <f>'ICP-MS Results'!BO32</f>
        <v>-1.1384582284272101E-3</v>
      </c>
      <c r="AB72" s="8">
        <f>'ICP-MS Results'!BQ32</f>
        <v>0.17661824804482201</v>
      </c>
      <c r="AC72" s="8">
        <f>'ICP-MS Results'!BS32</f>
        <v>5.3110846547335E-2</v>
      </c>
      <c r="AD72" s="8">
        <f>'ICP-MS Results'!BT32</f>
        <v>-4.9747910624221396E-3</v>
      </c>
      <c r="AE72" s="8">
        <f>'ICP-MS Results'!BW32</f>
        <v>-1.12153019328104E-3</v>
      </c>
      <c r="AF72" s="8">
        <f>'ICP-MS Results'!BY32</f>
        <v>1.9938146042297299E-4</v>
      </c>
      <c r="AG72" s="8">
        <f>'ICP-MS Results'!CA32</f>
        <v>0.10191337238140501</v>
      </c>
      <c r="AH72" s="8">
        <f>'ICP-MS Results'!CC32</f>
        <v>-6.0698871412472197E-2</v>
      </c>
      <c r="AI72" s="8">
        <f>'ICP-MS Results'!CE32</f>
        <v>2.02044850187936E-2</v>
      </c>
      <c r="AJ72" s="8">
        <f>'ICP-MS Results'!CF32</f>
        <v>7.0927004001589801E-3</v>
      </c>
      <c r="AK72" s="8">
        <f>'ICP-MS Results'!CI32</f>
        <v>-4.7682840185346497E-3</v>
      </c>
      <c r="AL72" s="8">
        <f>'ICP-MS Results'!CK32</f>
        <v>2.1343220828896601E-3</v>
      </c>
      <c r="AM72" s="8">
        <f>'ICP-MS Results'!CM32</f>
        <v>-7.6782844856447697E-3</v>
      </c>
      <c r="AN72" s="8">
        <f>'ICP-MS Results'!CO32</f>
        <v>2.2168155305610799E-3</v>
      </c>
      <c r="AO72" s="8">
        <f>'ICP-MS Results'!CQ32</f>
        <v>1.2744457874861699E-2</v>
      </c>
      <c r="AP72" s="8">
        <f>'ICP-MS Results'!CS32</f>
        <v>1.4108461114992201E-2</v>
      </c>
      <c r="AQ72" s="8">
        <f>'ICP-MS Results'!CU32</f>
        <v>-8.6317970303734001E-3</v>
      </c>
      <c r="AR72" s="8">
        <f>'ICP-MS Results'!CW32</f>
        <v>2.2534572322384602E-3</v>
      </c>
      <c r="AS72" s="8">
        <f>'ICP-MS Results'!CY32</f>
        <v>6.0069383492496805E-4</v>
      </c>
      <c r="AT72" s="8">
        <f>'ICP-MS Results'!DA32</f>
        <v>-4.02374857404741E-3</v>
      </c>
      <c r="AU72" s="8">
        <f>'ICP-MS Results'!DC32</f>
        <v>2.6093358289240799E-3</v>
      </c>
      <c r="AV72" s="8">
        <f>'ICP-MS Results'!DE32</f>
        <v>7.5119361778687097E-4</v>
      </c>
      <c r="AW72" s="8">
        <f>'ICP-MS Results'!DG32</f>
        <v>1.5579632273036001E-3</v>
      </c>
      <c r="AX72" s="8">
        <f>'ICP-MS Results'!DI32</f>
        <v>-4.58924066582254E-3</v>
      </c>
      <c r="AY72" s="8">
        <f>'ICP-MS Results'!DK32</f>
        <v>7.7558041424752896E-4</v>
      </c>
      <c r="AZ72" s="8">
        <f>'ICP-MS Results'!DM32</f>
        <v>-3.8849317003146498E-5</v>
      </c>
      <c r="BA72" s="8">
        <f>'ICP-MS Results'!DO32</f>
        <v>1.8444092102481002E-2</v>
      </c>
      <c r="BB72" s="8">
        <f>'ICP-MS Results'!DQ32</f>
        <v>0.115226836458294</v>
      </c>
      <c r="BC72" s="8">
        <f>'ICP-MS Results'!DS32</f>
        <v>2.4926218519360898E-3</v>
      </c>
      <c r="BD72" s="8">
        <f>'ICP-MS Results'!DU32</f>
        <v>2.30546941844284E-2</v>
      </c>
      <c r="BE72" s="8">
        <f>'ICP-MS Results'!DW32</f>
        <v>7.3626568805708699</v>
      </c>
      <c r="BF72" s="8">
        <f>'ICP-MS Results'!DY32</f>
        <v>-3.2535425885015399E-3</v>
      </c>
      <c r="BG72" s="8">
        <f>'ICP-MS Results'!EA32</f>
        <v>-4.6581982336209998E-3</v>
      </c>
      <c r="BH72" s="8">
        <f>'ICP-MS Results'!EC32</f>
        <v>4.2562980599821903E-4</v>
      </c>
      <c r="BI72" s="8">
        <f>'ICP-MS Results'!EE32</f>
        <v>-2.3561096223821501E-6</v>
      </c>
      <c r="BJ72" s="14">
        <f>'ICP-MS Results'!EF32</f>
        <v>90.713955175065294</v>
      </c>
      <c r="BK72" s="14">
        <f>'ICP-MS Results'!EG32</f>
        <v>106.582128112413</v>
      </c>
      <c r="BL72" s="14">
        <f>'ICP-MS Results'!EH32</f>
        <v>93.657531622246793</v>
      </c>
    </row>
    <row r="73" spans="1:64" x14ac:dyDescent="0.25"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14"/>
      <c r="BK73" s="14"/>
      <c r="BL73" s="14"/>
    </row>
    <row r="74" spans="1:64" x14ac:dyDescent="0.25">
      <c r="A74" t="str">
        <f>'ICP-MS Results'!C33</f>
        <v>GY2-032-A  10000x</v>
      </c>
      <c r="B74" t="str">
        <f>'ICP-MS Results'!D33</f>
        <v>10000</v>
      </c>
      <c r="C74" s="8">
        <f>'ICP-MS Results'!E33</f>
        <v>-0.13559300782214101</v>
      </c>
      <c r="D74" s="8">
        <f>'ICP-MS Results'!G33</f>
        <v>5.5555647756602598E-3</v>
      </c>
      <c r="E74" s="8">
        <f>'ICP-MS Results'!J33</f>
        <v>-8.4753973126894593</v>
      </c>
      <c r="F74" s="8">
        <f>'ICP-MS Results'!M33</f>
        <v>-18.642695200328902</v>
      </c>
      <c r="G74" s="8">
        <f>'ICP-MS Results'!P33</f>
        <v>-1.04139771882205</v>
      </c>
      <c r="H74" s="8">
        <f>'ICP-MS Results'!Q33</f>
        <v>24.8610314574256</v>
      </c>
      <c r="I74" s="8">
        <f>'ICP-MS Results'!S33</f>
        <v>-4.6285537244426704</v>
      </c>
      <c r="J74" s="8">
        <f>'ICP-MS Results'!AC33</f>
        <v>-8.8070467215627599E-2</v>
      </c>
      <c r="K74" s="8">
        <f>'ICP-MS Results'!AE33</f>
        <v>3.0564748614616499E-2</v>
      </c>
      <c r="L74" s="8">
        <f>'ICP-MS Results'!AG33</f>
        <v>-0.173554911205926</v>
      </c>
      <c r="M74" s="8">
        <f>'ICP-MS Results'!AI33</f>
        <v>-0.21849653056565299</v>
      </c>
      <c r="N74" s="8">
        <f>'ICP-MS Results'!AK33</f>
        <v>6.9653935751332096E-4</v>
      </c>
      <c r="O74" s="8">
        <f>'ICP-MS Results'!AN33</f>
        <v>-4.7157452865625498</v>
      </c>
      <c r="P74" s="8">
        <f>'ICP-MS Results'!AP33</f>
        <v>2.7590301976944298E-3</v>
      </c>
      <c r="Q74" s="8">
        <f>'ICP-MS Results'!AR33</f>
        <v>0.331729653571119</v>
      </c>
      <c r="R74" s="8">
        <f>'ICP-MS Results'!AT33</f>
        <v>-9.0593931511575201E-2</v>
      </c>
      <c r="S74" s="8">
        <f>'ICP-MS Results'!AV33</f>
        <v>0.33189801071981501</v>
      </c>
      <c r="T74" s="8">
        <f>'ICP-MS Results'!AX33</f>
        <v>3.0401390593034101E-2</v>
      </c>
      <c r="U74" s="8">
        <f>'ICP-MS Results'!AZ33</f>
        <v>-4.0462606215331799E-2</v>
      </c>
      <c r="V74" s="8">
        <f>'ICP-MS Results'!BB33</f>
        <v>-2.84289003670757E-2</v>
      </c>
      <c r="W74" s="8">
        <f>'ICP-MS Results'!BF33</f>
        <v>-8.6071343034673994E-2</v>
      </c>
      <c r="X74" s="8">
        <f>'ICP-MS Results'!BH33</f>
        <v>-4.2163470650833599</v>
      </c>
      <c r="Y74" s="8">
        <f>'ICP-MS Results'!BJ33</f>
        <v>-11.6028340973184</v>
      </c>
      <c r="Z74" s="8">
        <f>'ICP-MS Results'!BM33</f>
        <v>-0.82628963735268601</v>
      </c>
      <c r="AA74" s="8">
        <f>'ICP-MS Results'!BO33</f>
        <v>-4.9385241897568599E-2</v>
      </c>
      <c r="AB74" s="8">
        <f>'ICP-MS Results'!BQ33</f>
        <v>3.11060404316971E-2</v>
      </c>
      <c r="AC74" s="8">
        <f>'ICP-MS Results'!BS33</f>
        <v>-2.4329927795024499E-2</v>
      </c>
      <c r="AD74" s="8">
        <f>'ICP-MS Results'!BT33</f>
        <v>-3.9026369500290203E-2</v>
      </c>
      <c r="AE74" s="8">
        <f>'ICP-MS Results'!BW33</f>
        <v>-6.81666542429849E-3</v>
      </c>
      <c r="AF74" s="8">
        <f>'ICP-MS Results'!BY33</f>
        <v>1.22883991471888E-2</v>
      </c>
      <c r="AG74" s="8">
        <f>'ICP-MS Results'!CA33</f>
        <v>-1.98204500217216E-2</v>
      </c>
      <c r="AH74" s="8">
        <f>'ICP-MS Results'!CC33</f>
        <v>-0.209824783201666</v>
      </c>
      <c r="AI74" s="8">
        <f>'ICP-MS Results'!CE33</f>
        <v>-1.7562481775061999E-2</v>
      </c>
      <c r="AJ74" s="8">
        <f>'ICP-MS Results'!CF33</f>
        <v>2.7145233565076698E-2</v>
      </c>
      <c r="AK74" s="8">
        <f>'ICP-MS Results'!CI33</f>
        <v>-0.46072446632284902</v>
      </c>
      <c r="AL74" s="8">
        <f>'ICP-MS Results'!CK33</f>
        <v>2.0276121678902399</v>
      </c>
      <c r="AM74" s="8">
        <f>'ICP-MS Results'!CM33</f>
        <v>1.6573226339738001</v>
      </c>
      <c r="AN74" s="8">
        <f>'ICP-MS Results'!CO33</f>
        <v>-1.7289274871224999E-2</v>
      </c>
      <c r="AO74" s="8">
        <f>'ICP-MS Results'!CQ33</f>
        <v>-1.7723085776566699E-2</v>
      </c>
      <c r="AP74" s="8">
        <f>'ICP-MS Results'!CS33</f>
        <v>6.4762926337043304E-4</v>
      </c>
      <c r="AQ74" s="8">
        <f>'ICP-MS Results'!CU33</f>
        <v>-7.2645523198619805E-2</v>
      </c>
      <c r="AR74" s="8">
        <f>'ICP-MS Results'!CW33</f>
        <v>-8.2739719531985893E-3</v>
      </c>
      <c r="AS74" s="8">
        <f>'ICP-MS Results'!CY33</f>
        <v>0.60505226818282298</v>
      </c>
      <c r="AT74" s="8">
        <f>'ICP-MS Results'!DA33</f>
        <v>-2.4681219554047101E-2</v>
      </c>
      <c r="AU74" s="8">
        <f>'ICP-MS Results'!DC33</f>
        <v>-1.0065045705505701E-2</v>
      </c>
      <c r="AV74" s="8">
        <f>'ICP-MS Results'!DE33</f>
        <v>-1.18875860724289E-2</v>
      </c>
      <c r="AW74" s="8">
        <f>'ICP-MS Results'!DG33</f>
        <v>-1.37813803028384E-2</v>
      </c>
      <c r="AX74" s="8">
        <f>'ICP-MS Results'!DI33</f>
        <v>-2.3118694773019401E-2</v>
      </c>
      <c r="AY74" s="8">
        <f>'ICP-MS Results'!DK33</f>
        <v>-1.42061029140126E-2</v>
      </c>
      <c r="AZ74" s="8">
        <f>'ICP-MS Results'!DM33</f>
        <v>-9.9966719118952403E-3</v>
      </c>
      <c r="BA74" s="8">
        <f>'ICP-MS Results'!DO33</f>
        <v>-7.80960589530368E-3</v>
      </c>
      <c r="BB74" s="8">
        <f>'ICP-MS Results'!DQ33</f>
        <v>-0.31379792659356898</v>
      </c>
      <c r="BC74" s="8">
        <f>'ICP-MS Results'!DS33</f>
        <v>-3.7387360142957398E-3</v>
      </c>
      <c r="BD74" s="8">
        <f>'ICP-MS Results'!DU33</f>
        <v>3.7931435810436599E-2</v>
      </c>
      <c r="BE74" s="8">
        <f>'ICP-MS Results'!DW33</f>
        <v>7.5844007097951698</v>
      </c>
      <c r="BF74" s="8">
        <f>'ICP-MS Results'!DY33</f>
        <v>-0.15510042994690701</v>
      </c>
      <c r="BG74" s="8">
        <f>'ICP-MS Results'!EA33</f>
        <v>-8.0478653949265996E-3</v>
      </c>
      <c r="BH74" s="8">
        <f>'ICP-MS Results'!EC33</f>
        <v>-5.0521238537008503E-2</v>
      </c>
      <c r="BI74" s="8">
        <f>'ICP-MS Results'!EE33</f>
        <v>-1.30865933038459E-2</v>
      </c>
      <c r="BJ74" s="14">
        <f>'ICP-MS Results'!EF33</f>
        <v>104.33027965196899</v>
      </c>
      <c r="BK74" s="14">
        <f>'ICP-MS Results'!EG33</f>
        <v>129.08156906903599</v>
      </c>
      <c r="BL74" s="14">
        <f>'ICP-MS Results'!EH33</f>
        <v>104.836853792081</v>
      </c>
    </row>
    <row r="75" spans="1:64" x14ac:dyDescent="0.25">
      <c r="A75" s="8" t="s">
        <v>176</v>
      </c>
      <c r="C75" s="8" t="str">
        <f>IF(C74&lt;'Cal Summary'!B$7,"ND",'GEY Calc'!C74)</f>
        <v>ND</v>
      </c>
      <c r="D75" s="8" t="str">
        <f>IF(D74&lt;'Cal Summary'!D$7,"ND",'GEY Calc'!D74)</f>
        <v>ND</v>
      </c>
      <c r="E75" s="8" t="str">
        <f>IF(E74&lt;'Cal Summary'!G$7,"ND",'GEY Calc'!E74)</f>
        <v>ND</v>
      </c>
      <c r="F75" s="8" t="str">
        <f>IF(F74&lt;'Cal Summary'!J$7,"ND",'GEY Calc'!F74)</f>
        <v>ND</v>
      </c>
      <c r="G75" s="8" t="str">
        <f>IF(G74&lt;'Cal Summary'!M$7,"ND",'GEY Calc'!G74)</f>
        <v>ND</v>
      </c>
      <c r="H75" s="8" t="str">
        <f>IF(H74&lt;'Cal Summary'!N$7,"ND",'GEY Calc'!H74)</f>
        <v>ND</v>
      </c>
      <c r="I75" s="8" t="str">
        <f>IF(I74&lt;'Cal Summary'!P$7,"ND",'GEY Calc'!I74)</f>
        <v>ND</v>
      </c>
      <c r="J75" s="8" t="str">
        <f>IF(J74&lt;'Cal Summary'!Z$7,"ND",'GEY Calc'!J74)</f>
        <v>ND</v>
      </c>
      <c r="K75" s="8" t="str">
        <f>IF(K74&lt;'Cal Summary'!AB$7,"ND",'GEY Calc'!K74)</f>
        <v>ND</v>
      </c>
      <c r="L75" s="8" t="str">
        <f>IF(L74&lt;'Cal Summary'!AD$7,"ND",'GEY Calc'!L74)</f>
        <v>ND</v>
      </c>
      <c r="M75" s="8" t="str">
        <f>IF(M74&lt;'Cal Summary'!AF$7,"ND",'GEY Calc'!M74)</f>
        <v>ND</v>
      </c>
      <c r="N75" s="8" t="str">
        <f>IF(N74&lt;'Cal Summary'!AH$7,"ND",'GEY Calc'!N74)</f>
        <v>ND</v>
      </c>
      <c r="O75" s="8" t="str">
        <f>IF(O74&lt;'Cal Summary'!AK$7,"ND",'GEY Calc'!O74)</f>
        <v>ND</v>
      </c>
      <c r="P75" s="8" t="str">
        <f>IF(P74&lt;'Cal Summary'!AM$7,"ND",'GEY Calc'!P74)</f>
        <v>ND</v>
      </c>
      <c r="Q75" s="8">
        <f>IF(Q74&lt;'Cal Summary'!AO$7,"ND",'GEY Calc'!Q74)</f>
        <v>0.331729653571119</v>
      </c>
      <c r="R75" s="8" t="str">
        <f>IF(R74&lt;'Cal Summary'!AQ$7,"ND",'GEY Calc'!R74)</f>
        <v>ND</v>
      </c>
      <c r="S75" s="8">
        <f>IF(S74&lt;'Cal Summary'!AS$7,"ND",'GEY Calc'!S74)</f>
        <v>0.33189801071981501</v>
      </c>
      <c r="T75" s="8">
        <f>IF(T74&lt;'Cal Summary'!AU$7,"ND",'GEY Calc'!T74)</f>
        <v>3.0401390593034101E-2</v>
      </c>
      <c r="U75" s="8" t="str">
        <f>IF(U74&lt;'Cal Summary'!AW$7,"ND",'GEY Calc'!U74)</f>
        <v>ND</v>
      </c>
      <c r="V75" s="8" t="str">
        <f>IF(V74&lt;'Cal Summary'!AY$7,"ND",'GEY Calc'!V74)</f>
        <v>ND</v>
      </c>
      <c r="W75" s="8" t="str">
        <f>IF(W74&lt;'Cal Summary'!BC$7,"ND",'GEY Calc'!W74)</f>
        <v>ND</v>
      </c>
      <c r="X75" s="8" t="str">
        <f>IF(X74&lt;'Cal Summary'!BE$7,"ND",'GEY Calc'!X74)</f>
        <v>ND</v>
      </c>
      <c r="Y75" s="8" t="str">
        <f>IF(Y74&lt;'Cal Summary'!BG$7,"ND",'GEY Calc'!Y74)</f>
        <v>ND</v>
      </c>
      <c r="Z75" s="8" t="str">
        <f>IF(Z74&lt;'Cal Summary'!BJ$7,"ND",'GEY Calc'!Z74)</f>
        <v>ND</v>
      </c>
      <c r="AA75" s="8" t="str">
        <f>IF(AA74&lt;'Cal Summary'!BL$7,"ND",'GEY Calc'!AA74)</f>
        <v>ND</v>
      </c>
      <c r="AB75" s="8">
        <f>IF(AB74&lt;'Cal Summary'!BN$7,"ND",'GEY Calc'!AB74)</f>
        <v>3.11060404316971E-2</v>
      </c>
      <c r="AC75" s="8" t="str">
        <f>IF(AC74&lt;'Cal Summary'!BP$7,"ND",'GEY Calc'!AC74)</f>
        <v>ND</v>
      </c>
      <c r="AD75" s="8" t="str">
        <f>IF(AD74&lt;'Cal Summary'!BQ$7,"ND",'GEY Calc'!AD74)</f>
        <v>ND</v>
      </c>
      <c r="AE75" s="8" t="str">
        <f>IF(AE74&lt;'Cal Summary'!BT$7,"ND",'GEY Calc'!AE74)</f>
        <v>ND</v>
      </c>
      <c r="AF75" s="8" t="str">
        <f>IF(AF74&lt;'Cal Summary'!BV$7,"ND",'GEY Calc'!AF74)</f>
        <v>ND</v>
      </c>
      <c r="AG75" s="8" t="str">
        <f>IF(AG74&lt;'Cal Summary'!BX$7,"ND",'GEY Calc'!AG74)</f>
        <v>ND</v>
      </c>
      <c r="AH75" s="8" t="str">
        <f>IF(AH74&lt;'Cal Summary'!BZ$7,"ND",'GEY Calc'!AH74)</f>
        <v>ND</v>
      </c>
      <c r="AI75" s="8" t="str">
        <f>IF(AI74&lt;'Cal Summary'!CB$7,"ND",'GEY Calc'!AI74)</f>
        <v>ND</v>
      </c>
      <c r="AJ75" s="8">
        <f>IF(AJ74&lt;'Cal Summary'!CC$7,"ND",'GEY Calc'!AJ74)</f>
        <v>2.7145233565076698E-2</v>
      </c>
      <c r="AK75" s="8" t="str">
        <f>IF(AK74&lt;'Cal Summary'!CF$7,"ND",'GEY Calc'!AK74)</f>
        <v>ND</v>
      </c>
      <c r="AL75" s="8">
        <f>IF(AL74&lt;'Cal Summary'!CH$7,"ND",'GEY Calc'!AL74)</f>
        <v>2.0276121678902399</v>
      </c>
      <c r="AM75" s="8">
        <f>IF(AM74&lt;'Cal Summary'!CJ$7,"ND",'GEY Calc'!AM74)</f>
        <v>1.6573226339738001</v>
      </c>
      <c r="AN75" s="8" t="str">
        <f>IF(AN74&lt;'Cal Summary'!CL$7,"ND",'GEY Calc'!AN74)</f>
        <v>ND</v>
      </c>
      <c r="AO75" s="8" t="str">
        <f>IF(AO74&lt;'Cal Summary'!CN$7,"ND",'GEY Calc'!AO74)</f>
        <v>ND</v>
      </c>
      <c r="AP75" s="8" t="str">
        <f>IF(AP74&lt;'Cal Summary'!CP$7,"ND",'GEY Calc'!AP74)</f>
        <v>ND</v>
      </c>
      <c r="AQ75" s="8" t="str">
        <f>IF(AQ74&lt;'Cal Summary'!CR$7,"ND",'GEY Calc'!AQ74)</f>
        <v>ND</v>
      </c>
      <c r="AR75" s="8" t="str">
        <f>IF(AR74&lt;'Cal Summary'!CT$7,"ND",'GEY Calc'!AR74)</f>
        <v>ND</v>
      </c>
      <c r="AS75" s="8">
        <f>IF(AS74&lt;'Cal Summary'!CV$7,"ND",'GEY Calc'!AS74)</f>
        <v>0.60505226818282298</v>
      </c>
      <c r="AT75" s="8" t="str">
        <f>IF(AT74&lt;'Cal Summary'!CX$7,"ND",'GEY Calc'!AT74)</f>
        <v>ND</v>
      </c>
      <c r="AU75" s="8" t="str">
        <f>IF(AU74&lt;'Cal Summary'!CZ$7,"ND",'GEY Calc'!AU74)</f>
        <v>ND</v>
      </c>
      <c r="AV75" s="8" t="str">
        <f>IF(AV74&lt;'Cal Summary'!DB$7,"ND",'GEY Calc'!AV74)</f>
        <v>ND</v>
      </c>
      <c r="AW75" s="8" t="str">
        <f>IF(AW74&lt;'Cal Summary'!DD$7,"ND",'GEY Calc'!AW74)</f>
        <v>ND</v>
      </c>
      <c r="AX75" s="8" t="str">
        <f>IF(AX74&lt;'Cal Summary'!DF$7,"ND",'GEY Calc'!AX74)</f>
        <v>ND</v>
      </c>
      <c r="AY75" s="8" t="str">
        <f>IF(AY74&lt;'Cal Summary'!DH$7,"ND",'GEY Calc'!AY74)</f>
        <v>ND</v>
      </c>
      <c r="AZ75" s="8" t="str">
        <f>IF(AZ74&lt;'Cal Summary'!DJ$7,"ND",'GEY Calc'!AZ74)</f>
        <v>ND</v>
      </c>
      <c r="BA75" s="8" t="str">
        <f>IF(BA74&lt;'Cal Summary'!DL$7,"ND",'GEY Calc'!BA74)</f>
        <v>ND</v>
      </c>
      <c r="BB75" s="8" t="str">
        <f>IF(BB74&lt;'Cal Summary'!DN$7,"ND",'GEY Calc'!BB74)</f>
        <v>ND</v>
      </c>
      <c r="BC75" s="8" t="str">
        <f>IF(BC74&lt;'Cal Summary'!DP$7,"ND",'GEY Calc'!BC74)</f>
        <v>ND</v>
      </c>
      <c r="BD75" s="8">
        <f>IF(BD74&lt;'Cal Summary'!DR$7,"ND",'GEY Calc'!BD74)</f>
        <v>3.7931435810436599E-2</v>
      </c>
      <c r="BE75" s="8">
        <f>IF(BE74&lt;'Cal Summary'!DT$7,"ND",'GEY Calc'!BE74)</f>
        <v>7.5844007097951698</v>
      </c>
      <c r="BF75" s="8" t="str">
        <f>IF(BF74&lt;'Cal Summary'!DV$7,"ND",'GEY Calc'!BF74)</f>
        <v>ND</v>
      </c>
      <c r="BG75" s="8" t="str">
        <f>IF(BG74&lt;'Cal Summary'!DX$7,"ND",'GEY Calc'!BG74)</f>
        <v>ND</v>
      </c>
      <c r="BH75" s="8" t="str">
        <f>IF(BH74&lt;'Cal Summary'!DZ$7,"ND",'GEY Calc'!BH74)</f>
        <v>ND</v>
      </c>
      <c r="BI75" s="8" t="str">
        <f>IF(BI74&lt;'Cal Summary'!EB$7,"ND",'GEY Calc'!BI74)</f>
        <v>ND</v>
      </c>
      <c r="BJ75" s="14"/>
      <c r="BK75" s="14"/>
      <c r="BL75" s="14"/>
    </row>
    <row r="76" spans="1:64" x14ac:dyDescent="0.25">
      <c r="A76" s="8" t="s">
        <v>177</v>
      </c>
      <c r="C76" s="8" t="str">
        <f>IF(C75="ND","ND",C75*$B74)</f>
        <v>ND</v>
      </c>
      <c r="D76" s="8" t="str">
        <f t="shared" ref="D76:AB76" si="206">IF(D75="ND","ND",D75*$B74)</f>
        <v>ND</v>
      </c>
      <c r="E76" s="8" t="str">
        <f t="shared" si="206"/>
        <v>ND</v>
      </c>
      <c r="F76" s="8" t="str">
        <f t="shared" si="206"/>
        <v>ND</v>
      </c>
      <c r="G76" s="8" t="str">
        <f t="shared" si="206"/>
        <v>ND</v>
      </c>
      <c r="H76" s="8" t="str">
        <f t="shared" si="206"/>
        <v>ND</v>
      </c>
      <c r="I76" s="8" t="str">
        <f t="shared" si="206"/>
        <v>ND</v>
      </c>
      <c r="J76" s="8" t="str">
        <f t="shared" si="206"/>
        <v>ND</v>
      </c>
      <c r="K76" s="8" t="str">
        <f t="shared" si="206"/>
        <v>ND</v>
      </c>
      <c r="L76" s="8" t="str">
        <f t="shared" si="206"/>
        <v>ND</v>
      </c>
      <c r="M76" s="8" t="str">
        <f t="shared" si="206"/>
        <v>ND</v>
      </c>
      <c r="N76" s="8" t="str">
        <f t="shared" si="206"/>
        <v>ND</v>
      </c>
      <c r="O76" s="8" t="str">
        <f t="shared" si="206"/>
        <v>ND</v>
      </c>
      <c r="P76" s="8" t="str">
        <f t="shared" si="206"/>
        <v>ND</v>
      </c>
      <c r="Q76" s="8">
        <f t="shared" si="206"/>
        <v>3317.2965357111898</v>
      </c>
      <c r="R76" s="8" t="str">
        <f t="shared" si="206"/>
        <v>ND</v>
      </c>
      <c r="S76" s="8">
        <f t="shared" si="206"/>
        <v>3318.9801071981501</v>
      </c>
      <c r="T76" s="8">
        <f t="shared" si="206"/>
        <v>304.01390593034102</v>
      </c>
      <c r="U76" s="8" t="str">
        <f t="shared" si="206"/>
        <v>ND</v>
      </c>
      <c r="V76" s="8" t="str">
        <f t="shared" si="206"/>
        <v>ND</v>
      </c>
      <c r="W76" s="8" t="str">
        <f t="shared" si="206"/>
        <v>ND</v>
      </c>
      <c r="X76" s="8" t="str">
        <f t="shared" si="206"/>
        <v>ND</v>
      </c>
      <c r="Y76" s="8" t="str">
        <f t="shared" si="206"/>
        <v>ND</v>
      </c>
      <c r="Z76" s="8" t="str">
        <f t="shared" si="206"/>
        <v>ND</v>
      </c>
      <c r="AA76" s="8" t="str">
        <f t="shared" si="206"/>
        <v>ND</v>
      </c>
      <c r="AB76" s="8">
        <f t="shared" si="206"/>
        <v>311.06040431697102</v>
      </c>
      <c r="AC76" s="8" t="str">
        <f t="shared" ref="AC76:BH76" si="207">IF(AC75="ND","ND",AC75*$B74)</f>
        <v>ND</v>
      </c>
      <c r="AD76" s="8" t="str">
        <f t="shared" si="207"/>
        <v>ND</v>
      </c>
      <c r="AE76" s="8" t="str">
        <f t="shared" si="207"/>
        <v>ND</v>
      </c>
      <c r="AF76" s="8" t="str">
        <f t="shared" si="207"/>
        <v>ND</v>
      </c>
      <c r="AG76" s="8" t="str">
        <f t="shared" si="207"/>
        <v>ND</v>
      </c>
      <c r="AH76" s="8" t="str">
        <f t="shared" si="207"/>
        <v>ND</v>
      </c>
      <c r="AI76" s="8" t="str">
        <f t="shared" si="207"/>
        <v>ND</v>
      </c>
      <c r="AJ76" s="8">
        <f t="shared" si="207"/>
        <v>271.452335650767</v>
      </c>
      <c r="AK76" s="8" t="str">
        <f t="shared" si="207"/>
        <v>ND</v>
      </c>
      <c r="AL76" s="8">
        <f t="shared" si="207"/>
        <v>20276.1216789024</v>
      </c>
      <c r="AM76" s="8">
        <f t="shared" si="207"/>
        <v>16573.226339738001</v>
      </c>
      <c r="AN76" s="8" t="str">
        <f t="shared" si="207"/>
        <v>ND</v>
      </c>
      <c r="AO76" s="8" t="str">
        <f t="shared" si="207"/>
        <v>ND</v>
      </c>
      <c r="AP76" s="8" t="str">
        <f t="shared" si="207"/>
        <v>ND</v>
      </c>
      <c r="AQ76" s="8" t="str">
        <f t="shared" si="207"/>
        <v>ND</v>
      </c>
      <c r="AR76" s="8" t="str">
        <f t="shared" si="207"/>
        <v>ND</v>
      </c>
      <c r="AS76" s="8">
        <f t="shared" si="207"/>
        <v>6050.5226818282299</v>
      </c>
      <c r="AT76" s="8" t="str">
        <f t="shared" si="207"/>
        <v>ND</v>
      </c>
      <c r="AU76" s="8" t="str">
        <f t="shared" si="207"/>
        <v>ND</v>
      </c>
      <c r="AV76" s="8" t="str">
        <f t="shared" si="207"/>
        <v>ND</v>
      </c>
      <c r="AW76" s="8" t="str">
        <f t="shared" si="207"/>
        <v>ND</v>
      </c>
      <c r="AX76" s="8" t="str">
        <f t="shared" si="207"/>
        <v>ND</v>
      </c>
      <c r="AY76" s="8" t="str">
        <f t="shared" si="207"/>
        <v>ND</v>
      </c>
      <c r="AZ76" s="8" t="str">
        <f t="shared" si="207"/>
        <v>ND</v>
      </c>
      <c r="BA76" s="8" t="str">
        <f t="shared" si="207"/>
        <v>ND</v>
      </c>
      <c r="BB76" s="8" t="str">
        <f t="shared" si="207"/>
        <v>ND</v>
      </c>
      <c r="BC76" s="8" t="str">
        <f t="shared" si="207"/>
        <v>ND</v>
      </c>
      <c r="BD76" s="8">
        <f t="shared" si="207"/>
        <v>379.31435810436597</v>
      </c>
      <c r="BE76" s="8">
        <f t="shared" si="207"/>
        <v>75844.007097951704</v>
      </c>
      <c r="BF76" s="8" t="str">
        <f t="shared" si="207"/>
        <v>ND</v>
      </c>
      <c r="BG76" s="8" t="str">
        <f t="shared" si="207"/>
        <v>ND</v>
      </c>
      <c r="BH76" s="8" t="str">
        <f t="shared" si="207"/>
        <v>ND</v>
      </c>
      <c r="BI76" s="8" t="str">
        <f t="shared" ref="BI76" si="208">IF(BI75="ND","ND",BI75*$B74)</f>
        <v>ND</v>
      </c>
      <c r="BJ76" s="14"/>
      <c r="BK76" s="14"/>
      <c r="BL76" s="14"/>
    </row>
    <row r="77" spans="1:64" x14ac:dyDescent="0.25"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14"/>
      <c r="BK77" s="14"/>
      <c r="BL77" s="14"/>
    </row>
    <row r="78" spans="1:64" x14ac:dyDescent="0.25">
      <c r="A78" t="str">
        <f>'ICP-MS Results'!C34</f>
        <v>GY2-032-A  1000x</v>
      </c>
      <c r="B78" t="str">
        <f>'ICP-MS Results'!D34</f>
        <v>1000</v>
      </c>
      <c r="C78" s="8">
        <f>'ICP-MS Results'!E34</f>
        <v>-0.17577852149968701</v>
      </c>
      <c r="D78" s="8">
        <f>'ICP-MS Results'!G34</f>
        <v>4.1983217726140696E-3</v>
      </c>
      <c r="E78" s="8">
        <f>'ICP-MS Results'!J34</f>
        <v>-8.1231138150253308</v>
      </c>
      <c r="F78" s="8">
        <f>'ICP-MS Results'!M34</f>
        <v>-18.810729438423699</v>
      </c>
      <c r="G78" s="8">
        <f>'ICP-MS Results'!P34</f>
        <v>-0.59014236075596804</v>
      </c>
      <c r="H78" s="8">
        <f>'ICP-MS Results'!Q34</f>
        <v>57.560463578978997</v>
      </c>
      <c r="I78" s="8">
        <f>'ICP-MS Results'!S34</f>
        <v>-4.5856428365244701</v>
      </c>
      <c r="J78" s="8">
        <f>'ICP-MS Results'!AC34</f>
        <v>-7.2334229678963399E-2</v>
      </c>
      <c r="K78" s="8">
        <f>'ICP-MS Results'!AE34</f>
        <v>0.16390367150118601</v>
      </c>
      <c r="L78" s="8">
        <f>'ICP-MS Results'!AG34</f>
        <v>-0.17722493139454701</v>
      </c>
      <c r="M78" s="8">
        <f>'ICP-MS Results'!AI34</f>
        <v>-0.20882383373889499</v>
      </c>
      <c r="N78" s="8">
        <f>'ICP-MS Results'!AK34</f>
        <v>-9.1358854847311596E-3</v>
      </c>
      <c r="O78" s="8">
        <f>'ICP-MS Results'!AN34</f>
        <v>-4.1389282201884399</v>
      </c>
      <c r="P78" s="8">
        <f>'ICP-MS Results'!AP34</f>
        <v>3.40666365131861E-3</v>
      </c>
      <c r="Q78" s="8">
        <f>'ICP-MS Results'!AR34</f>
        <v>0.26433695735801999</v>
      </c>
      <c r="R78" s="8">
        <f>'ICP-MS Results'!AT34</f>
        <v>-9.7944565558429706E-3</v>
      </c>
      <c r="S78" s="8">
        <f>'ICP-MS Results'!AV34</f>
        <v>0.55596795908741903</v>
      </c>
      <c r="T78" s="8">
        <f>'ICP-MS Results'!AX34</f>
        <v>-1.6002700433606201E-2</v>
      </c>
      <c r="U78" s="8">
        <f>'ICP-MS Results'!AZ34</f>
        <v>-4.5033846190030903E-2</v>
      </c>
      <c r="V78" s="8">
        <f>'ICP-MS Results'!BB34</f>
        <v>-5.1608999033561302E-2</v>
      </c>
      <c r="W78" s="8">
        <f>'ICP-MS Results'!BF34</f>
        <v>-0.11035279071539</v>
      </c>
      <c r="X78" s="8">
        <f>'ICP-MS Results'!BH34</f>
        <v>-3.9269282290333898</v>
      </c>
      <c r="Y78" s="8">
        <f>'ICP-MS Results'!BJ34</f>
        <v>-10.771919374161699</v>
      </c>
      <c r="Z78" s="8">
        <f>'ICP-MS Results'!BM34</f>
        <v>-1.7860076846270601</v>
      </c>
      <c r="AA78" s="8">
        <f>'ICP-MS Results'!BO34</f>
        <v>-5.1635158107295999E-2</v>
      </c>
      <c r="AB78" s="8">
        <f>'ICP-MS Results'!BQ34</f>
        <v>2.9425565560742902E-3</v>
      </c>
      <c r="AC78" s="8">
        <f>'ICP-MS Results'!BS34</f>
        <v>-4.0707864137716002E-2</v>
      </c>
      <c r="AD78" s="8">
        <f>'ICP-MS Results'!BT34</f>
        <v>-4.10857867437876E-2</v>
      </c>
      <c r="AE78" s="8">
        <f>'ICP-MS Results'!BW34</f>
        <v>-1.0304749445689401E-2</v>
      </c>
      <c r="AF78" s="8">
        <f>'ICP-MS Results'!BY34</f>
        <v>-1.83605814786876E-3</v>
      </c>
      <c r="AG78" s="8">
        <f>'ICP-MS Results'!CA34</f>
        <v>-5.3565136724381401E-2</v>
      </c>
      <c r="AH78" s="8">
        <f>'ICP-MS Results'!CC34</f>
        <v>-0.239083239076195</v>
      </c>
      <c r="AI78" s="8">
        <f>'ICP-MS Results'!CE34</f>
        <v>-9.8000879529307606E-4</v>
      </c>
      <c r="AJ78" s="8">
        <f>'ICP-MS Results'!CF34</f>
        <v>-7.8697236386168108E-3</v>
      </c>
      <c r="AK78" s="8">
        <f>'ICP-MS Results'!CI34</f>
        <v>-0.456295349982553</v>
      </c>
      <c r="AL78" s="8">
        <f>'ICP-MS Results'!CK34</f>
        <v>-1.4958346966800999E-2</v>
      </c>
      <c r="AM78" s="8">
        <f>'ICP-MS Results'!CM34</f>
        <v>-0.16936085554320901</v>
      </c>
      <c r="AN78" s="8">
        <f>'ICP-MS Results'!CO34</f>
        <v>-1.5622873794182699E-2</v>
      </c>
      <c r="AO78" s="8">
        <f>'ICP-MS Results'!CQ34</f>
        <v>-1.69510912085136E-2</v>
      </c>
      <c r="AP78" s="8">
        <f>'ICP-MS Results'!CS34</f>
        <v>5.8438561793719701E-3</v>
      </c>
      <c r="AQ78" s="8">
        <f>'ICP-MS Results'!CU34</f>
        <v>-0.16753855353139999</v>
      </c>
      <c r="AR78" s="8">
        <f>'ICP-MS Results'!CW34</f>
        <v>-1.2066202287755E-2</v>
      </c>
      <c r="AS78" s="8">
        <f>'ICP-MS Results'!CY34</f>
        <v>-2.0558512397100999E-2</v>
      </c>
      <c r="AT78" s="8">
        <f>'ICP-MS Results'!DA34</f>
        <v>-2.0905033173279099E-2</v>
      </c>
      <c r="AU78" s="8">
        <f>'ICP-MS Results'!DC34</f>
        <v>-1.01295203498581E-2</v>
      </c>
      <c r="AV78" s="8">
        <f>'ICP-MS Results'!DE34</f>
        <v>-1.30300581254627E-2</v>
      </c>
      <c r="AW78" s="8">
        <f>'ICP-MS Results'!DG34</f>
        <v>-1.32322643372482E-2</v>
      </c>
      <c r="AX78" s="8">
        <f>'ICP-MS Results'!DI34</f>
        <v>-2.4089666395208799E-2</v>
      </c>
      <c r="AY78" s="8">
        <f>'ICP-MS Results'!DK34</f>
        <v>-1.56081401058441E-2</v>
      </c>
      <c r="AZ78" s="8">
        <f>'ICP-MS Results'!DM34</f>
        <v>-9.9563004516405301E-3</v>
      </c>
      <c r="BA78" s="8">
        <f>'ICP-MS Results'!DO34</f>
        <v>-8.6886967907145608E-3</v>
      </c>
      <c r="BB78" s="8">
        <f>'ICP-MS Results'!DQ34</f>
        <v>-0.34934024752231602</v>
      </c>
      <c r="BC78" s="8">
        <f>'ICP-MS Results'!DS34</f>
        <v>-3.5642395460849701E-3</v>
      </c>
      <c r="BD78" s="8">
        <f>'ICP-MS Results'!DU34</f>
        <v>2.6224718611585599E-2</v>
      </c>
      <c r="BE78" s="8">
        <f>'ICP-MS Results'!DW34</f>
        <v>0.99020280981780195</v>
      </c>
      <c r="BF78" s="8">
        <f>'ICP-MS Results'!DY34</f>
        <v>-0.16476186121317199</v>
      </c>
      <c r="BG78" s="8">
        <f>'ICP-MS Results'!EA34</f>
        <v>-8.3539218949510406E-3</v>
      </c>
      <c r="BH78" s="8">
        <f>'ICP-MS Results'!EC34</f>
        <v>-5.1449403573110702E-2</v>
      </c>
      <c r="BI78" s="8">
        <f>'ICP-MS Results'!EE34</f>
        <v>-1.17241256415578E-2</v>
      </c>
      <c r="BJ78" s="14">
        <f>'ICP-MS Results'!EF34</f>
        <v>99.261494095253994</v>
      </c>
      <c r="BK78" s="14">
        <f>'ICP-MS Results'!EG34</f>
        <v>125.445533265512</v>
      </c>
      <c r="BL78" s="14">
        <f>'ICP-MS Results'!EH34</f>
        <v>102.797080914971</v>
      </c>
    </row>
    <row r="79" spans="1:64" x14ac:dyDescent="0.25">
      <c r="A79" s="8" t="s">
        <v>176</v>
      </c>
      <c r="C79" s="8" t="str">
        <f>IF(C78&lt;'Cal Summary'!B$7,"ND",'GEY Calc'!C78)</f>
        <v>ND</v>
      </c>
      <c r="D79" s="8" t="str">
        <f>IF(D78&lt;'Cal Summary'!D$7,"ND",'GEY Calc'!D78)</f>
        <v>ND</v>
      </c>
      <c r="E79" s="8" t="str">
        <f>IF(E78&lt;'Cal Summary'!G$7,"ND",'GEY Calc'!E78)</f>
        <v>ND</v>
      </c>
      <c r="F79" s="8" t="str">
        <f>IF(F78&lt;'Cal Summary'!J$7,"ND",'GEY Calc'!F78)</f>
        <v>ND</v>
      </c>
      <c r="G79" s="8" t="str">
        <f>IF(G78&lt;'Cal Summary'!M$7,"ND",'GEY Calc'!G78)</f>
        <v>ND</v>
      </c>
      <c r="H79" s="8" t="str">
        <f>IF(H78&lt;'Cal Summary'!N$7,"ND",'GEY Calc'!H78)</f>
        <v>ND</v>
      </c>
      <c r="I79" s="8" t="str">
        <f>IF(I78&lt;'Cal Summary'!P$7,"ND",'GEY Calc'!I78)</f>
        <v>ND</v>
      </c>
      <c r="J79" s="8" t="str">
        <f>IF(J78&lt;'Cal Summary'!Z$7,"ND",'GEY Calc'!J78)</f>
        <v>ND</v>
      </c>
      <c r="K79" s="8">
        <f>IF(K78&lt;'Cal Summary'!AB$7,"ND",'GEY Calc'!K78)</f>
        <v>0.16390367150118601</v>
      </c>
      <c r="L79" s="8" t="str">
        <f>IF(L78&lt;'Cal Summary'!AD$7,"ND",'GEY Calc'!L78)</f>
        <v>ND</v>
      </c>
      <c r="M79" s="8" t="str">
        <f>IF(M78&lt;'Cal Summary'!AF$7,"ND",'GEY Calc'!M78)</f>
        <v>ND</v>
      </c>
      <c r="N79" s="8" t="str">
        <f>IF(N78&lt;'Cal Summary'!AH$7,"ND",'GEY Calc'!N78)</f>
        <v>ND</v>
      </c>
      <c r="O79" s="8" t="str">
        <f>IF(O78&lt;'Cal Summary'!AK$7,"ND",'GEY Calc'!O78)</f>
        <v>ND</v>
      </c>
      <c r="P79" s="8" t="str">
        <f>IF(P78&lt;'Cal Summary'!AM$7,"ND",'GEY Calc'!P78)</f>
        <v>ND</v>
      </c>
      <c r="Q79" s="8">
        <f>IF(Q78&lt;'Cal Summary'!AO$7,"ND",'GEY Calc'!Q78)</f>
        <v>0.26433695735801999</v>
      </c>
      <c r="R79" s="8" t="str">
        <f>IF(R78&lt;'Cal Summary'!AQ$7,"ND",'GEY Calc'!R78)</f>
        <v>ND</v>
      </c>
      <c r="S79" s="8">
        <f>IF(S78&lt;'Cal Summary'!AS$7,"ND",'GEY Calc'!S78)</f>
        <v>0.55596795908741903</v>
      </c>
      <c r="T79" s="8" t="str">
        <f>IF(T78&lt;'Cal Summary'!AU$7,"ND",'GEY Calc'!T78)</f>
        <v>ND</v>
      </c>
      <c r="U79" s="8" t="str">
        <f>IF(U78&lt;'Cal Summary'!AW$7,"ND",'GEY Calc'!U78)</f>
        <v>ND</v>
      </c>
      <c r="V79" s="8" t="str">
        <f>IF(V78&lt;'Cal Summary'!AY$7,"ND",'GEY Calc'!V78)</f>
        <v>ND</v>
      </c>
      <c r="W79" s="8" t="str">
        <f>IF(W78&lt;'Cal Summary'!BC$7,"ND",'GEY Calc'!W78)</f>
        <v>ND</v>
      </c>
      <c r="X79" s="8" t="str">
        <f>IF(X78&lt;'Cal Summary'!BE$7,"ND",'GEY Calc'!X78)</f>
        <v>ND</v>
      </c>
      <c r="Y79" s="8" t="str">
        <f>IF(Y78&lt;'Cal Summary'!BG$7,"ND",'GEY Calc'!Y78)</f>
        <v>ND</v>
      </c>
      <c r="Z79" s="8" t="str">
        <f>IF(Z78&lt;'Cal Summary'!BJ$7,"ND",'GEY Calc'!Z78)</f>
        <v>ND</v>
      </c>
      <c r="AA79" s="8" t="str">
        <f>IF(AA78&lt;'Cal Summary'!BL$7,"ND",'GEY Calc'!AA78)</f>
        <v>ND</v>
      </c>
      <c r="AB79" s="8" t="str">
        <f>IF(AB78&lt;'Cal Summary'!BN$7,"ND",'GEY Calc'!AB78)</f>
        <v>ND</v>
      </c>
      <c r="AC79" s="8" t="str">
        <f>IF(AC78&lt;'Cal Summary'!BP$7,"ND",'GEY Calc'!AC78)</f>
        <v>ND</v>
      </c>
      <c r="AD79" s="8" t="str">
        <f>IF(AD78&lt;'Cal Summary'!BQ$7,"ND",'GEY Calc'!AD78)</f>
        <v>ND</v>
      </c>
      <c r="AE79" s="8" t="str">
        <f>IF(AE78&lt;'Cal Summary'!BT$7,"ND",'GEY Calc'!AE78)</f>
        <v>ND</v>
      </c>
      <c r="AF79" s="8" t="str">
        <f>IF(AF78&lt;'Cal Summary'!BV$7,"ND",'GEY Calc'!AF78)</f>
        <v>ND</v>
      </c>
      <c r="AG79" s="8" t="str">
        <f>IF(AG78&lt;'Cal Summary'!BX$7,"ND",'GEY Calc'!AG78)</f>
        <v>ND</v>
      </c>
      <c r="AH79" s="8" t="str">
        <f>IF(AH78&lt;'Cal Summary'!BZ$7,"ND",'GEY Calc'!AH78)</f>
        <v>ND</v>
      </c>
      <c r="AI79" s="8" t="str">
        <f>IF(AI78&lt;'Cal Summary'!CB$7,"ND",'GEY Calc'!AI78)</f>
        <v>ND</v>
      </c>
      <c r="AJ79" s="8" t="str">
        <f>IF(AJ78&lt;'Cal Summary'!CC$7,"ND",'GEY Calc'!AJ78)</f>
        <v>ND</v>
      </c>
      <c r="AK79" s="8" t="str">
        <f>IF(AK78&lt;'Cal Summary'!CF$7,"ND",'GEY Calc'!AK78)</f>
        <v>ND</v>
      </c>
      <c r="AL79" s="8" t="str">
        <f>IF(AL78&lt;'Cal Summary'!CH$7,"ND",'GEY Calc'!AL78)</f>
        <v>ND</v>
      </c>
      <c r="AM79" s="8" t="str">
        <f>IF(AM78&lt;'Cal Summary'!CJ$7,"ND",'GEY Calc'!AM78)</f>
        <v>ND</v>
      </c>
      <c r="AN79" s="8" t="str">
        <f>IF(AN78&lt;'Cal Summary'!CL$7,"ND",'GEY Calc'!AN78)</f>
        <v>ND</v>
      </c>
      <c r="AO79" s="8" t="str">
        <f>IF(AO78&lt;'Cal Summary'!CN$7,"ND",'GEY Calc'!AO78)</f>
        <v>ND</v>
      </c>
      <c r="AP79" s="8" t="str">
        <f>IF(AP78&lt;'Cal Summary'!CP$7,"ND",'GEY Calc'!AP78)</f>
        <v>ND</v>
      </c>
      <c r="AQ79" s="8" t="str">
        <f>IF(AQ78&lt;'Cal Summary'!CR$7,"ND",'GEY Calc'!AQ78)</f>
        <v>ND</v>
      </c>
      <c r="AR79" s="8" t="str">
        <f>IF(AR78&lt;'Cal Summary'!CT$7,"ND",'GEY Calc'!AR78)</f>
        <v>ND</v>
      </c>
      <c r="AS79" s="8" t="str">
        <f>IF(AS78&lt;'Cal Summary'!CV$7,"ND",'GEY Calc'!AS78)</f>
        <v>ND</v>
      </c>
      <c r="AT79" s="8" t="str">
        <f>IF(AT78&lt;'Cal Summary'!CX$7,"ND",'GEY Calc'!AT78)</f>
        <v>ND</v>
      </c>
      <c r="AU79" s="8" t="str">
        <f>IF(AU78&lt;'Cal Summary'!CZ$7,"ND",'GEY Calc'!AU78)</f>
        <v>ND</v>
      </c>
      <c r="AV79" s="8" t="str">
        <f>IF(AV78&lt;'Cal Summary'!DB$7,"ND",'GEY Calc'!AV78)</f>
        <v>ND</v>
      </c>
      <c r="AW79" s="8" t="str">
        <f>IF(AW78&lt;'Cal Summary'!DD$7,"ND",'GEY Calc'!AW78)</f>
        <v>ND</v>
      </c>
      <c r="AX79" s="8" t="str">
        <f>IF(AX78&lt;'Cal Summary'!DF$7,"ND",'GEY Calc'!AX78)</f>
        <v>ND</v>
      </c>
      <c r="AY79" s="8" t="str">
        <f>IF(AY78&lt;'Cal Summary'!DH$7,"ND",'GEY Calc'!AY78)</f>
        <v>ND</v>
      </c>
      <c r="AZ79" s="8" t="str">
        <f>IF(AZ78&lt;'Cal Summary'!DJ$7,"ND",'GEY Calc'!AZ78)</f>
        <v>ND</v>
      </c>
      <c r="BA79" s="8" t="str">
        <f>IF(BA78&lt;'Cal Summary'!DL$7,"ND",'GEY Calc'!BA78)</f>
        <v>ND</v>
      </c>
      <c r="BB79" s="8" t="str">
        <f>IF(BB78&lt;'Cal Summary'!DN$7,"ND",'GEY Calc'!BB78)</f>
        <v>ND</v>
      </c>
      <c r="BC79" s="8" t="str">
        <f>IF(BC78&lt;'Cal Summary'!DP$7,"ND",'GEY Calc'!BC78)</f>
        <v>ND</v>
      </c>
      <c r="BD79" s="8">
        <f>IF(BD78&lt;'Cal Summary'!DR$7,"ND",'GEY Calc'!BD78)</f>
        <v>2.6224718611585599E-2</v>
      </c>
      <c r="BE79" s="8">
        <f>IF(BE78&lt;'Cal Summary'!DT$7,"ND",'GEY Calc'!BE78)</f>
        <v>0.99020280981780195</v>
      </c>
      <c r="BF79" s="8" t="str">
        <f>IF(BF78&lt;'Cal Summary'!DV$7,"ND",'GEY Calc'!BF78)</f>
        <v>ND</v>
      </c>
      <c r="BG79" s="8" t="str">
        <f>IF(BG78&lt;'Cal Summary'!DX$7,"ND",'GEY Calc'!BG78)</f>
        <v>ND</v>
      </c>
      <c r="BH79" s="8" t="str">
        <f>IF(BH78&lt;'Cal Summary'!DZ$7,"ND",'GEY Calc'!BH78)</f>
        <v>ND</v>
      </c>
      <c r="BI79" s="8" t="str">
        <f>IF(BI78&lt;'Cal Summary'!EB$7,"ND",'GEY Calc'!BI78)</f>
        <v>ND</v>
      </c>
      <c r="BJ79" s="14"/>
      <c r="BK79" s="14"/>
      <c r="BL79" s="14"/>
    </row>
    <row r="80" spans="1:64" x14ac:dyDescent="0.25">
      <c r="A80" s="8" t="s">
        <v>177</v>
      </c>
      <c r="C80" s="8" t="str">
        <f>IF(C79="ND","ND",C79*$B78)</f>
        <v>ND</v>
      </c>
      <c r="D80" s="8" t="str">
        <f t="shared" ref="D80:AB80" si="209">IF(D79="ND","ND",D79*$B78)</f>
        <v>ND</v>
      </c>
      <c r="E80" s="8" t="str">
        <f t="shared" si="209"/>
        <v>ND</v>
      </c>
      <c r="F80" s="8" t="str">
        <f t="shared" si="209"/>
        <v>ND</v>
      </c>
      <c r="G80" s="8" t="str">
        <f t="shared" si="209"/>
        <v>ND</v>
      </c>
      <c r="H80" s="8" t="str">
        <f t="shared" si="209"/>
        <v>ND</v>
      </c>
      <c r="I80" s="8" t="str">
        <f t="shared" si="209"/>
        <v>ND</v>
      </c>
      <c r="J80" s="8" t="str">
        <f t="shared" si="209"/>
        <v>ND</v>
      </c>
      <c r="K80" s="8">
        <f t="shared" si="209"/>
        <v>163.90367150118601</v>
      </c>
      <c r="L80" s="8" t="str">
        <f t="shared" si="209"/>
        <v>ND</v>
      </c>
      <c r="M80" s="8" t="str">
        <f t="shared" si="209"/>
        <v>ND</v>
      </c>
      <c r="N80" s="8" t="str">
        <f t="shared" si="209"/>
        <v>ND</v>
      </c>
      <c r="O80" s="8" t="str">
        <f t="shared" si="209"/>
        <v>ND</v>
      </c>
      <c r="P80" s="8" t="str">
        <f t="shared" si="209"/>
        <v>ND</v>
      </c>
      <c r="Q80" s="8">
        <f t="shared" si="209"/>
        <v>264.33695735801996</v>
      </c>
      <c r="R80" s="8" t="str">
        <f t="shared" si="209"/>
        <v>ND</v>
      </c>
      <c r="S80" s="8">
        <f t="shared" si="209"/>
        <v>555.96795908741899</v>
      </c>
      <c r="T80" s="8" t="str">
        <f t="shared" si="209"/>
        <v>ND</v>
      </c>
      <c r="U80" s="8" t="str">
        <f t="shared" si="209"/>
        <v>ND</v>
      </c>
      <c r="V80" s="8" t="str">
        <f t="shared" si="209"/>
        <v>ND</v>
      </c>
      <c r="W80" s="8" t="str">
        <f t="shared" si="209"/>
        <v>ND</v>
      </c>
      <c r="X80" s="8" t="str">
        <f t="shared" si="209"/>
        <v>ND</v>
      </c>
      <c r="Y80" s="8" t="str">
        <f t="shared" si="209"/>
        <v>ND</v>
      </c>
      <c r="Z80" s="8" t="str">
        <f t="shared" si="209"/>
        <v>ND</v>
      </c>
      <c r="AA80" s="8" t="str">
        <f t="shared" si="209"/>
        <v>ND</v>
      </c>
      <c r="AB80" s="8" t="str">
        <f t="shared" si="209"/>
        <v>ND</v>
      </c>
      <c r="AC80" s="8" t="str">
        <f t="shared" ref="AC80:BH80" si="210">IF(AC79="ND","ND",AC79*$B78)</f>
        <v>ND</v>
      </c>
      <c r="AD80" s="8" t="str">
        <f t="shared" si="210"/>
        <v>ND</v>
      </c>
      <c r="AE80" s="8" t="str">
        <f t="shared" si="210"/>
        <v>ND</v>
      </c>
      <c r="AF80" s="8" t="str">
        <f t="shared" si="210"/>
        <v>ND</v>
      </c>
      <c r="AG80" s="8" t="str">
        <f t="shared" si="210"/>
        <v>ND</v>
      </c>
      <c r="AH80" s="8" t="str">
        <f t="shared" si="210"/>
        <v>ND</v>
      </c>
      <c r="AI80" s="8" t="str">
        <f t="shared" si="210"/>
        <v>ND</v>
      </c>
      <c r="AJ80" s="8" t="str">
        <f t="shared" si="210"/>
        <v>ND</v>
      </c>
      <c r="AK80" s="8" t="str">
        <f t="shared" si="210"/>
        <v>ND</v>
      </c>
      <c r="AL80" s="8" t="str">
        <f t="shared" si="210"/>
        <v>ND</v>
      </c>
      <c r="AM80" s="8" t="str">
        <f t="shared" si="210"/>
        <v>ND</v>
      </c>
      <c r="AN80" s="8" t="str">
        <f t="shared" si="210"/>
        <v>ND</v>
      </c>
      <c r="AO80" s="8" t="str">
        <f t="shared" si="210"/>
        <v>ND</v>
      </c>
      <c r="AP80" s="8" t="str">
        <f t="shared" si="210"/>
        <v>ND</v>
      </c>
      <c r="AQ80" s="8" t="str">
        <f t="shared" si="210"/>
        <v>ND</v>
      </c>
      <c r="AR80" s="8" t="str">
        <f t="shared" si="210"/>
        <v>ND</v>
      </c>
      <c r="AS80" s="8" t="str">
        <f t="shared" si="210"/>
        <v>ND</v>
      </c>
      <c r="AT80" s="8" t="str">
        <f t="shared" si="210"/>
        <v>ND</v>
      </c>
      <c r="AU80" s="8" t="str">
        <f t="shared" si="210"/>
        <v>ND</v>
      </c>
      <c r="AV80" s="8" t="str">
        <f t="shared" si="210"/>
        <v>ND</v>
      </c>
      <c r="AW80" s="8" t="str">
        <f t="shared" si="210"/>
        <v>ND</v>
      </c>
      <c r="AX80" s="8" t="str">
        <f t="shared" si="210"/>
        <v>ND</v>
      </c>
      <c r="AY80" s="8" t="str">
        <f t="shared" si="210"/>
        <v>ND</v>
      </c>
      <c r="AZ80" s="8" t="str">
        <f t="shared" si="210"/>
        <v>ND</v>
      </c>
      <c r="BA80" s="8" t="str">
        <f t="shared" si="210"/>
        <v>ND</v>
      </c>
      <c r="BB80" s="8" t="str">
        <f t="shared" si="210"/>
        <v>ND</v>
      </c>
      <c r="BC80" s="8" t="str">
        <f t="shared" si="210"/>
        <v>ND</v>
      </c>
      <c r="BD80" s="8">
        <f t="shared" si="210"/>
        <v>26.224718611585597</v>
      </c>
      <c r="BE80" s="8">
        <f t="shared" si="210"/>
        <v>990.20280981780195</v>
      </c>
      <c r="BF80" s="8" t="str">
        <f t="shared" si="210"/>
        <v>ND</v>
      </c>
      <c r="BG80" s="8" t="str">
        <f t="shared" si="210"/>
        <v>ND</v>
      </c>
      <c r="BH80" s="8" t="str">
        <f t="shared" si="210"/>
        <v>ND</v>
      </c>
      <c r="BI80" s="8" t="str">
        <f t="shared" ref="BI80" si="211">IF(BI79="ND","ND",BI79*$B78)</f>
        <v>ND</v>
      </c>
      <c r="BJ80" s="14"/>
      <c r="BK80" s="14"/>
      <c r="BL80" s="14"/>
    </row>
    <row r="81" spans="1:64" x14ac:dyDescent="0.25"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14"/>
      <c r="BK81" s="14"/>
      <c r="BL81" s="14"/>
    </row>
    <row r="82" spans="1:64" x14ac:dyDescent="0.25">
      <c r="A82" t="str">
        <f>'ICP-MS Results'!C35</f>
        <v>GY2-032-A-dup  1000x</v>
      </c>
      <c r="B82" t="str">
        <f>'ICP-MS Results'!D35</f>
        <v>1000</v>
      </c>
      <c r="C82" s="8">
        <f>'ICP-MS Results'!E35</f>
        <v>-0.169465543957907</v>
      </c>
      <c r="D82" s="8">
        <f>'ICP-MS Results'!G35</f>
        <v>-6.0088444913586803E-4</v>
      </c>
      <c r="E82" s="8">
        <f>'ICP-MS Results'!J35</f>
        <v>-8.3342972806838205</v>
      </c>
      <c r="F82" s="8">
        <f>'ICP-MS Results'!M35</f>
        <v>-16.087830072900601</v>
      </c>
      <c r="G82" s="8">
        <f>'ICP-MS Results'!P35</f>
        <v>-1.18828932212109</v>
      </c>
      <c r="H82" s="8">
        <f>'ICP-MS Results'!Q35</f>
        <v>56.833567804577598</v>
      </c>
      <c r="I82" s="8">
        <f>'ICP-MS Results'!S35</f>
        <v>-4.3525413295532296</v>
      </c>
      <c r="J82" s="8">
        <f>'ICP-MS Results'!AC35</f>
        <v>-8.0880496384920397E-2</v>
      </c>
      <c r="K82" s="8">
        <f>'ICP-MS Results'!AE35</f>
        <v>-3.3940905644552502E-2</v>
      </c>
      <c r="L82" s="8">
        <f>'ICP-MS Results'!AG35</f>
        <v>-0.17755042009112301</v>
      </c>
      <c r="M82" s="8">
        <f>'ICP-MS Results'!AI35</f>
        <v>-0.215446205726399</v>
      </c>
      <c r="N82" s="8">
        <f>'ICP-MS Results'!AK35</f>
        <v>3.1009902875895098E-2</v>
      </c>
      <c r="O82" s="8">
        <f>'ICP-MS Results'!AN35</f>
        <v>-2.8100461764859301</v>
      </c>
      <c r="P82" s="8">
        <f>'ICP-MS Results'!AP35</f>
        <v>1.7963088675064E-2</v>
      </c>
      <c r="Q82" s="8">
        <f>'ICP-MS Results'!AR35</f>
        <v>0.28003816238957402</v>
      </c>
      <c r="R82" s="8">
        <f>'ICP-MS Results'!AT35</f>
        <v>-7.1600838165153703E-3</v>
      </c>
      <c r="S82" s="8">
        <f>'ICP-MS Results'!AV35</f>
        <v>0.67941692064378001</v>
      </c>
      <c r="T82" s="8">
        <f>'ICP-MS Results'!AX35</f>
        <v>-1.2117131270596101E-2</v>
      </c>
      <c r="U82" s="8">
        <f>'ICP-MS Results'!AZ35</f>
        <v>-4.6577526912700402E-2</v>
      </c>
      <c r="V82" s="8">
        <f>'ICP-MS Results'!BB35</f>
        <v>-4.7244289956820999E-2</v>
      </c>
      <c r="W82" s="8">
        <f>'ICP-MS Results'!BF35</f>
        <v>-3.10229106722246E-2</v>
      </c>
      <c r="X82" s="8">
        <f>'ICP-MS Results'!BH35</f>
        <v>-3.9408875024596202</v>
      </c>
      <c r="Y82" s="8">
        <f>'ICP-MS Results'!BJ35</f>
        <v>-10.6056977647454</v>
      </c>
      <c r="Z82" s="8">
        <f>'ICP-MS Results'!BM35</f>
        <v>-1.7656617874398799</v>
      </c>
      <c r="AA82" s="8">
        <f>'ICP-MS Results'!BO35</f>
        <v>-5.0654391038626997E-2</v>
      </c>
      <c r="AB82" s="8">
        <f>'ICP-MS Results'!BQ35</f>
        <v>-2.04403463379348E-2</v>
      </c>
      <c r="AC82" s="8">
        <f>'ICP-MS Results'!BS35</f>
        <v>-3.3779376054547498E-2</v>
      </c>
      <c r="AD82" s="8">
        <f>'ICP-MS Results'!BT35</f>
        <v>-4.0313750455457403E-2</v>
      </c>
      <c r="AE82" s="8">
        <f>'ICP-MS Results'!BW35</f>
        <v>-1.12099803356813E-2</v>
      </c>
      <c r="AF82" s="8">
        <f>'ICP-MS Results'!BY35</f>
        <v>-4.5582720431697104E-3</v>
      </c>
      <c r="AG82" s="8">
        <f>'ICP-MS Results'!CA35</f>
        <v>-6.5057483954656506E-2</v>
      </c>
      <c r="AH82" s="8">
        <f>'ICP-MS Results'!CC35</f>
        <v>-0.24805419006346099</v>
      </c>
      <c r="AI82" s="8">
        <f>'ICP-MS Results'!CE35</f>
        <v>-3.3465755354899103E-2</v>
      </c>
      <c r="AJ82" s="8">
        <f>'ICP-MS Results'!CF35</f>
        <v>-1.6670527601990202E-2</v>
      </c>
      <c r="AK82" s="8">
        <f>'ICP-MS Results'!CI35</f>
        <v>-0.46957920970380301</v>
      </c>
      <c r="AL82" s="8">
        <f>'ICP-MS Results'!CK35</f>
        <v>-1.3835345402090299E-2</v>
      </c>
      <c r="AM82" s="8">
        <f>'ICP-MS Results'!CM35</f>
        <v>-0.16731575375187099</v>
      </c>
      <c r="AN82" s="8">
        <f>'ICP-MS Results'!CO35</f>
        <v>-1.57178944625786E-2</v>
      </c>
      <c r="AO82" s="8">
        <f>'ICP-MS Results'!CQ35</f>
        <v>-2.0743833214431899E-2</v>
      </c>
      <c r="AP82" s="8">
        <f>'ICP-MS Results'!CS35</f>
        <v>4.6696325132924797E-3</v>
      </c>
      <c r="AQ82" s="8">
        <f>'ICP-MS Results'!CU35</f>
        <v>-0.16831219278593201</v>
      </c>
      <c r="AR82" s="8">
        <f>'ICP-MS Results'!CW35</f>
        <v>-8.9593104750974196E-3</v>
      </c>
      <c r="AS82" s="8">
        <f>'ICP-MS Results'!CY35</f>
        <v>-2.18434709824308E-2</v>
      </c>
      <c r="AT82" s="8">
        <f>'ICP-MS Results'!DA35</f>
        <v>-1.8330174928635999E-2</v>
      </c>
      <c r="AU82" s="8">
        <f>'ICP-MS Results'!DC35</f>
        <v>-8.3776753009460192E-3</v>
      </c>
      <c r="AV82" s="8">
        <f>'ICP-MS Results'!DE35</f>
        <v>-1.1431480002315E-2</v>
      </c>
      <c r="AW82" s="8">
        <f>'ICP-MS Results'!DG35</f>
        <v>-1.3566678659893701E-2</v>
      </c>
      <c r="AX82" s="8">
        <f>'ICP-MS Results'!DI35</f>
        <v>-1.7145972650512001E-2</v>
      </c>
      <c r="AY82" s="8">
        <f>'ICP-MS Results'!DK35</f>
        <v>-1.54754909001846E-2</v>
      </c>
      <c r="AZ82" s="8">
        <f>'ICP-MS Results'!DM35</f>
        <v>-1.0048805268874901E-2</v>
      </c>
      <c r="BA82" s="8">
        <f>'ICP-MS Results'!DO35</f>
        <v>-9.4737262207108697E-3</v>
      </c>
      <c r="BB82" s="8">
        <f>'ICP-MS Results'!DQ35</f>
        <v>-0.36367846541156501</v>
      </c>
      <c r="BC82" s="8">
        <f>'ICP-MS Results'!DS35</f>
        <v>-4.3105717581013803E-3</v>
      </c>
      <c r="BD82" s="8">
        <f>'ICP-MS Results'!DU35</f>
        <v>2.2454413419980099E-2</v>
      </c>
      <c r="BE82" s="8">
        <f>'ICP-MS Results'!DW35</f>
        <v>0.21031773428084699</v>
      </c>
      <c r="BF82" s="8">
        <f>'ICP-MS Results'!DY35</f>
        <v>-0.156845453323923</v>
      </c>
      <c r="BG82" s="8">
        <f>'ICP-MS Results'!EA35</f>
        <v>-5.6123901750573602E-3</v>
      </c>
      <c r="BH82" s="8">
        <f>'ICP-MS Results'!EC35</f>
        <v>-5.2130073625196199E-2</v>
      </c>
      <c r="BI82" s="8">
        <f>'ICP-MS Results'!EE35</f>
        <v>-1.2212411269858999E-2</v>
      </c>
      <c r="BJ82" s="14">
        <f>'ICP-MS Results'!EF35</f>
        <v>99.697666397192194</v>
      </c>
      <c r="BK82" s="14">
        <f>'ICP-MS Results'!EG35</f>
        <v>125.838410389987</v>
      </c>
      <c r="BL82" s="14">
        <f>'ICP-MS Results'!EH35</f>
        <v>102.590268498001</v>
      </c>
    </row>
    <row r="83" spans="1:64" x14ac:dyDescent="0.25">
      <c r="A83" s="8" t="s">
        <v>176</v>
      </c>
      <c r="C83" s="8" t="str">
        <f>IF(C82&lt;'Cal Summary'!B$7,"ND",'GEY Calc'!C82)</f>
        <v>ND</v>
      </c>
      <c r="D83" s="8" t="str">
        <f>IF(D82&lt;'Cal Summary'!D$7,"ND",'GEY Calc'!D82)</f>
        <v>ND</v>
      </c>
      <c r="E83" s="8" t="str">
        <f>IF(E82&lt;'Cal Summary'!G$7,"ND",'GEY Calc'!E82)</f>
        <v>ND</v>
      </c>
      <c r="F83" s="8" t="str">
        <f>IF(F82&lt;'Cal Summary'!J$7,"ND",'GEY Calc'!F82)</f>
        <v>ND</v>
      </c>
      <c r="G83" s="8" t="str">
        <f>IF(G82&lt;'Cal Summary'!M$7,"ND",'GEY Calc'!G82)</f>
        <v>ND</v>
      </c>
      <c r="H83" s="8" t="str">
        <f>IF(H82&lt;'Cal Summary'!N$7,"ND",'GEY Calc'!H82)</f>
        <v>ND</v>
      </c>
      <c r="I83" s="8" t="str">
        <f>IF(I82&lt;'Cal Summary'!P$7,"ND",'GEY Calc'!I82)</f>
        <v>ND</v>
      </c>
      <c r="J83" s="8" t="str">
        <f>IF(J82&lt;'Cal Summary'!Z$7,"ND",'GEY Calc'!J82)</f>
        <v>ND</v>
      </c>
      <c r="K83" s="8" t="str">
        <f>IF(K82&lt;'Cal Summary'!AB$7,"ND",'GEY Calc'!K82)</f>
        <v>ND</v>
      </c>
      <c r="L83" s="8" t="str">
        <f>IF(L82&lt;'Cal Summary'!AD$7,"ND",'GEY Calc'!L82)</f>
        <v>ND</v>
      </c>
      <c r="M83" s="8" t="str">
        <f>IF(M82&lt;'Cal Summary'!AF$7,"ND",'GEY Calc'!M82)</f>
        <v>ND</v>
      </c>
      <c r="N83" s="8" t="str">
        <f>IF(N82&lt;'Cal Summary'!AH$7,"ND",'GEY Calc'!N82)</f>
        <v>ND</v>
      </c>
      <c r="O83" s="8" t="str">
        <f>IF(O82&lt;'Cal Summary'!AK$7,"ND",'GEY Calc'!O82)</f>
        <v>ND</v>
      </c>
      <c r="P83" s="8">
        <f>IF(P82&lt;'Cal Summary'!AM$7,"ND",'GEY Calc'!P82)</f>
        <v>1.7963088675064E-2</v>
      </c>
      <c r="Q83" s="8">
        <f>IF(Q82&lt;'Cal Summary'!AO$7,"ND",'GEY Calc'!Q82)</f>
        <v>0.28003816238957402</v>
      </c>
      <c r="R83" s="8" t="str">
        <f>IF(R82&lt;'Cal Summary'!AQ$7,"ND",'GEY Calc'!R82)</f>
        <v>ND</v>
      </c>
      <c r="S83" s="8">
        <f>IF(S82&lt;'Cal Summary'!AS$7,"ND",'GEY Calc'!S82)</f>
        <v>0.67941692064378001</v>
      </c>
      <c r="T83" s="8" t="str">
        <f>IF(T82&lt;'Cal Summary'!AU$7,"ND",'GEY Calc'!T82)</f>
        <v>ND</v>
      </c>
      <c r="U83" s="8" t="str">
        <f>IF(U82&lt;'Cal Summary'!AW$7,"ND",'GEY Calc'!U82)</f>
        <v>ND</v>
      </c>
      <c r="V83" s="8" t="str">
        <f>IF(V82&lt;'Cal Summary'!AY$7,"ND",'GEY Calc'!V82)</f>
        <v>ND</v>
      </c>
      <c r="W83" s="8" t="str">
        <f>IF(W82&lt;'Cal Summary'!BC$7,"ND",'GEY Calc'!W82)</f>
        <v>ND</v>
      </c>
      <c r="X83" s="8" t="str">
        <f>IF(X82&lt;'Cal Summary'!BE$7,"ND",'GEY Calc'!X82)</f>
        <v>ND</v>
      </c>
      <c r="Y83" s="8" t="str">
        <f>IF(Y82&lt;'Cal Summary'!BG$7,"ND",'GEY Calc'!Y82)</f>
        <v>ND</v>
      </c>
      <c r="Z83" s="8" t="str">
        <f>IF(Z82&lt;'Cal Summary'!BJ$7,"ND",'GEY Calc'!Z82)</f>
        <v>ND</v>
      </c>
      <c r="AA83" s="8" t="str">
        <f>IF(AA82&lt;'Cal Summary'!BL$7,"ND",'GEY Calc'!AA82)</f>
        <v>ND</v>
      </c>
      <c r="AB83" s="8" t="str">
        <f>IF(AB82&lt;'Cal Summary'!BN$7,"ND",'GEY Calc'!AB82)</f>
        <v>ND</v>
      </c>
      <c r="AC83" s="8" t="str">
        <f>IF(AC82&lt;'Cal Summary'!BP$7,"ND",'GEY Calc'!AC82)</f>
        <v>ND</v>
      </c>
      <c r="AD83" s="8" t="str">
        <f>IF(AD82&lt;'Cal Summary'!BQ$7,"ND",'GEY Calc'!AD82)</f>
        <v>ND</v>
      </c>
      <c r="AE83" s="8" t="str">
        <f>IF(AE82&lt;'Cal Summary'!BT$7,"ND",'GEY Calc'!AE82)</f>
        <v>ND</v>
      </c>
      <c r="AF83" s="8" t="str">
        <f>IF(AF82&lt;'Cal Summary'!BV$7,"ND",'GEY Calc'!AF82)</f>
        <v>ND</v>
      </c>
      <c r="AG83" s="8" t="str">
        <f>IF(AG82&lt;'Cal Summary'!BX$7,"ND",'GEY Calc'!AG82)</f>
        <v>ND</v>
      </c>
      <c r="AH83" s="8" t="str">
        <f>IF(AH82&lt;'Cal Summary'!BZ$7,"ND",'GEY Calc'!AH82)</f>
        <v>ND</v>
      </c>
      <c r="AI83" s="8" t="str">
        <f>IF(AI82&lt;'Cal Summary'!CB$7,"ND",'GEY Calc'!AI82)</f>
        <v>ND</v>
      </c>
      <c r="AJ83" s="8" t="str">
        <f>IF(AJ82&lt;'Cal Summary'!CC$7,"ND",'GEY Calc'!AJ82)</f>
        <v>ND</v>
      </c>
      <c r="AK83" s="8" t="str">
        <f>IF(AK82&lt;'Cal Summary'!CF$7,"ND",'GEY Calc'!AK82)</f>
        <v>ND</v>
      </c>
      <c r="AL83" s="8" t="str">
        <f>IF(AL82&lt;'Cal Summary'!CH$7,"ND",'GEY Calc'!AL82)</f>
        <v>ND</v>
      </c>
      <c r="AM83" s="8" t="str">
        <f>IF(AM82&lt;'Cal Summary'!CJ$7,"ND",'GEY Calc'!AM82)</f>
        <v>ND</v>
      </c>
      <c r="AN83" s="8" t="str">
        <f>IF(AN82&lt;'Cal Summary'!CL$7,"ND",'GEY Calc'!AN82)</f>
        <v>ND</v>
      </c>
      <c r="AO83" s="8" t="str">
        <f>IF(AO82&lt;'Cal Summary'!CN$7,"ND",'GEY Calc'!AO82)</f>
        <v>ND</v>
      </c>
      <c r="AP83" s="8" t="str">
        <f>IF(AP82&lt;'Cal Summary'!CP$7,"ND",'GEY Calc'!AP82)</f>
        <v>ND</v>
      </c>
      <c r="AQ83" s="8" t="str">
        <f>IF(AQ82&lt;'Cal Summary'!CR$7,"ND",'GEY Calc'!AQ82)</f>
        <v>ND</v>
      </c>
      <c r="AR83" s="8" t="str">
        <f>IF(AR82&lt;'Cal Summary'!CT$7,"ND",'GEY Calc'!AR82)</f>
        <v>ND</v>
      </c>
      <c r="AS83" s="8" t="str">
        <f>IF(AS82&lt;'Cal Summary'!CV$7,"ND",'GEY Calc'!AS82)</f>
        <v>ND</v>
      </c>
      <c r="AT83" s="8" t="str">
        <f>IF(AT82&lt;'Cal Summary'!CX$7,"ND",'GEY Calc'!AT82)</f>
        <v>ND</v>
      </c>
      <c r="AU83" s="8" t="str">
        <f>IF(AU82&lt;'Cal Summary'!CZ$7,"ND",'GEY Calc'!AU82)</f>
        <v>ND</v>
      </c>
      <c r="AV83" s="8" t="str">
        <f>IF(AV82&lt;'Cal Summary'!DB$7,"ND",'GEY Calc'!AV82)</f>
        <v>ND</v>
      </c>
      <c r="AW83" s="8" t="str">
        <f>IF(AW82&lt;'Cal Summary'!DD$7,"ND",'GEY Calc'!AW82)</f>
        <v>ND</v>
      </c>
      <c r="AX83" s="8" t="str">
        <f>IF(AX82&lt;'Cal Summary'!DF$7,"ND",'GEY Calc'!AX82)</f>
        <v>ND</v>
      </c>
      <c r="AY83" s="8" t="str">
        <f>IF(AY82&lt;'Cal Summary'!DH$7,"ND",'GEY Calc'!AY82)</f>
        <v>ND</v>
      </c>
      <c r="AZ83" s="8" t="str">
        <f>IF(AZ82&lt;'Cal Summary'!DJ$7,"ND",'GEY Calc'!AZ82)</f>
        <v>ND</v>
      </c>
      <c r="BA83" s="8" t="str">
        <f>IF(BA82&lt;'Cal Summary'!DL$7,"ND",'GEY Calc'!BA82)</f>
        <v>ND</v>
      </c>
      <c r="BB83" s="8" t="str">
        <f>IF(BB82&lt;'Cal Summary'!DN$7,"ND",'GEY Calc'!BB82)</f>
        <v>ND</v>
      </c>
      <c r="BC83" s="8" t="str">
        <f>IF(BC82&lt;'Cal Summary'!DP$7,"ND",'GEY Calc'!BC82)</f>
        <v>ND</v>
      </c>
      <c r="BD83" s="8" t="str">
        <f>IF(BD82&lt;'Cal Summary'!DR$7,"ND",'GEY Calc'!BD82)</f>
        <v>ND</v>
      </c>
      <c r="BE83" s="8">
        <f>IF(BE82&lt;'Cal Summary'!DT$7,"ND",'GEY Calc'!BE82)</f>
        <v>0.21031773428084699</v>
      </c>
      <c r="BF83" s="8" t="str">
        <f>IF(BF82&lt;'Cal Summary'!DV$7,"ND",'GEY Calc'!BF82)</f>
        <v>ND</v>
      </c>
      <c r="BG83" s="8" t="str">
        <f>IF(BG82&lt;'Cal Summary'!DX$7,"ND",'GEY Calc'!BG82)</f>
        <v>ND</v>
      </c>
      <c r="BH83" s="8" t="str">
        <f>IF(BH82&lt;'Cal Summary'!DZ$7,"ND",'GEY Calc'!BH82)</f>
        <v>ND</v>
      </c>
      <c r="BI83" s="8" t="str">
        <f>IF(BI82&lt;'Cal Summary'!EB$7,"ND",'GEY Calc'!BI82)</f>
        <v>ND</v>
      </c>
      <c r="BJ83" s="14"/>
      <c r="BK83" s="14"/>
      <c r="BL83" s="14"/>
    </row>
    <row r="84" spans="1:64" x14ac:dyDescent="0.25">
      <c r="A84" s="8" t="s">
        <v>177</v>
      </c>
      <c r="C84" s="8" t="str">
        <f>IF(C83="ND","ND",C83*$B82)</f>
        <v>ND</v>
      </c>
      <c r="D84" s="8" t="str">
        <f t="shared" ref="D84:AB84" si="212">IF(D83="ND","ND",D83*$B82)</f>
        <v>ND</v>
      </c>
      <c r="E84" s="8" t="str">
        <f t="shared" si="212"/>
        <v>ND</v>
      </c>
      <c r="F84" s="8" t="str">
        <f t="shared" si="212"/>
        <v>ND</v>
      </c>
      <c r="G84" s="8" t="str">
        <f t="shared" si="212"/>
        <v>ND</v>
      </c>
      <c r="H84" s="8" t="str">
        <f t="shared" si="212"/>
        <v>ND</v>
      </c>
      <c r="I84" s="8" t="str">
        <f t="shared" si="212"/>
        <v>ND</v>
      </c>
      <c r="J84" s="8" t="str">
        <f t="shared" si="212"/>
        <v>ND</v>
      </c>
      <c r="K84" s="8" t="str">
        <f t="shared" si="212"/>
        <v>ND</v>
      </c>
      <c r="L84" s="8" t="str">
        <f t="shared" si="212"/>
        <v>ND</v>
      </c>
      <c r="M84" s="8" t="str">
        <f t="shared" si="212"/>
        <v>ND</v>
      </c>
      <c r="N84" s="8" t="str">
        <f t="shared" si="212"/>
        <v>ND</v>
      </c>
      <c r="O84" s="8" t="str">
        <f t="shared" si="212"/>
        <v>ND</v>
      </c>
      <c r="P84" s="8">
        <f t="shared" si="212"/>
        <v>17.963088675064</v>
      </c>
      <c r="Q84" s="8">
        <f t="shared" si="212"/>
        <v>280.03816238957404</v>
      </c>
      <c r="R84" s="8" t="str">
        <f t="shared" si="212"/>
        <v>ND</v>
      </c>
      <c r="S84" s="8">
        <f t="shared" si="212"/>
        <v>679.41692064378003</v>
      </c>
      <c r="T84" s="8" t="str">
        <f t="shared" si="212"/>
        <v>ND</v>
      </c>
      <c r="U84" s="8" t="str">
        <f t="shared" si="212"/>
        <v>ND</v>
      </c>
      <c r="V84" s="8" t="str">
        <f t="shared" si="212"/>
        <v>ND</v>
      </c>
      <c r="W84" s="8" t="str">
        <f t="shared" si="212"/>
        <v>ND</v>
      </c>
      <c r="X84" s="8" t="str">
        <f t="shared" si="212"/>
        <v>ND</v>
      </c>
      <c r="Y84" s="8" t="str">
        <f t="shared" si="212"/>
        <v>ND</v>
      </c>
      <c r="Z84" s="8" t="str">
        <f t="shared" si="212"/>
        <v>ND</v>
      </c>
      <c r="AA84" s="8" t="str">
        <f t="shared" si="212"/>
        <v>ND</v>
      </c>
      <c r="AB84" s="8" t="str">
        <f t="shared" si="212"/>
        <v>ND</v>
      </c>
      <c r="AC84" s="8" t="str">
        <f t="shared" ref="AC84:BH84" si="213">IF(AC83="ND","ND",AC83*$B82)</f>
        <v>ND</v>
      </c>
      <c r="AD84" s="8" t="str">
        <f t="shared" si="213"/>
        <v>ND</v>
      </c>
      <c r="AE84" s="8" t="str">
        <f t="shared" si="213"/>
        <v>ND</v>
      </c>
      <c r="AF84" s="8" t="str">
        <f t="shared" si="213"/>
        <v>ND</v>
      </c>
      <c r="AG84" s="8" t="str">
        <f t="shared" si="213"/>
        <v>ND</v>
      </c>
      <c r="AH84" s="8" t="str">
        <f t="shared" si="213"/>
        <v>ND</v>
      </c>
      <c r="AI84" s="8" t="str">
        <f t="shared" si="213"/>
        <v>ND</v>
      </c>
      <c r="AJ84" s="8" t="str">
        <f t="shared" si="213"/>
        <v>ND</v>
      </c>
      <c r="AK84" s="8" t="str">
        <f t="shared" si="213"/>
        <v>ND</v>
      </c>
      <c r="AL84" s="8" t="str">
        <f t="shared" si="213"/>
        <v>ND</v>
      </c>
      <c r="AM84" s="8" t="str">
        <f t="shared" si="213"/>
        <v>ND</v>
      </c>
      <c r="AN84" s="8" t="str">
        <f t="shared" si="213"/>
        <v>ND</v>
      </c>
      <c r="AO84" s="8" t="str">
        <f t="shared" si="213"/>
        <v>ND</v>
      </c>
      <c r="AP84" s="8" t="str">
        <f t="shared" si="213"/>
        <v>ND</v>
      </c>
      <c r="AQ84" s="8" t="str">
        <f t="shared" si="213"/>
        <v>ND</v>
      </c>
      <c r="AR84" s="8" t="str">
        <f t="shared" si="213"/>
        <v>ND</v>
      </c>
      <c r="AS84" s="8" t="str">
        <f t="shared" si="213"/>
        <v>ND</v>
      </c>
      <c r="AT84" s="8" t="str">
        <f t="shared" si="213"/>
        <v>ND</v>
      </c>
      <c r="AU84" s="8" t="str">
        <f t="shared" si="213"/>
        <v>ND</v>
      </c>
      <c r="AV84" s="8" t="str">
        <f t="shared" si="213"/>
        <v>ND</v>
      </c>
      <c r="AW84" s="8" t="str">
        <f t="shared" si="213"/>
        <v>ND</v>
      </c>
      <c r="AX84" s="8" t="str">
        <f t="shared" si="213"/>
        <v>ND</v>
      </c>
      <c r="AY84" s="8" t="str">
        <f t="shared" si="213"/>
        <v>ND</v>
      </c>
      <c r="AZ84" s="8" t="str">
        <f t="shared" si="213"/>
        <v>ND</v>
      </c>
      <c r="BA84" s="8" t="str">
        <f t="shared" si="213"/>
        <v>ND</v>
      </c>
      <c r="BB84" s="8" t="str">
        <f t="shared" si="213"/>
        <v>ND</v>
      </c>
      <c r="BC84" s="8" t="str">
        <f t="shared" si="213"/>
        <v>ND</v>
      </c>
      <c r="BD84" s="8" t="str">
        <f t="shared" si="213"/>
        <v>ND</v>
      </c>
      <c r="BE84" s="8">
        <f t="shared" si="213"/>
        <v>210.31773428084699</v>
      </c>
      <c r="BF84" s="8" t="str">
        <f t="shared" si="213"/>
        <v>ND</v>
      </c>
      <c r="BG84" s="8" t="str">
        <f t="shared" si="213"/>
        <v>ND</v>
      </c>
      <c r="BH84" s="8" t="str">
        <f t="shared" si="213"/>
        <v>ND</v>
      </c>
      <c r="BI84" s="8" t="str">
        <f>IF(BI83="ND","ND",BI83*$B82)</f>
        <v>ND</v>
      </c>
      <c r="BJ84" s="14"/>
      <c r="BK84" s="14"/>
      <c r="BL84" s="14"/>
    </row>
    <row r="85" spans="1:64" x14ac:dyDescent="0.25"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14"/>
      <c r="BK85" s="14"/>
      <c r="BL85" s="14"/>
    </row>
    <row r="86" spans="1:64" x14ac:dyDescent="0.25">
      <c r="A86" t="str">
        <f>'ICP-MS Results'!C36</f>
        <v>GY2-032-A  100x</v>
      </c>
      <c r="B86" t="str">
        <f>'ICP-MS Results'!D36</f>
        <v>100</v>
      </c>
      <c r="C86" s="8">
        <f>'ICP-MS Results'!E36</f>
        <v>-0.106371359581201</v>
      </c>
      <c r="D86" s="8">
        <f>'ICP-MS Results'!G36</f>
        <v>4.2598954437061704E-3</v>
      </c>
      <c r="E86" s="8">
        <f>'ICP-MS Results'!J36</f>
        <v>-7.6670087598412398</v>
      </c>
      <c r="F86" s="8">
        <f>'ICP-MS Results'!M36</f>
        <v>-3.9846770997223699</v>
      </c>
      <c r="G86" s="8">
        <f>'ICP-MS Results'!P36</f>
        <v>0.13702881664260699</v>
      </c>
      <c r="H86" s="8">
        <f>'ICP-MS Results'!Q36</f>
        <v>511.503966961689</v>
      </c>
      <c r="I86" s="8">
        <f>'ICP-MS Results'!S36</f>
        <v>-0.87143686956435695</v>
      </c>
      <c r="J86" s="8">
        <f>'ICP-MS Results'!AC36</f>
        <v>-7.7906652268264404E-2</v>
      </c>
      <c r="K86" s="8">
        <f>'ICP-MS Results'!AE36</f>
        <v>3.2861852820403201E-2</v>
      </c>
      <c r="L86" s="8">
        <f>'ICP-MS Results'!AG36</f>
        <v>-0.170432057433654</v>
      </c>
      <c r="M86" s="8">
        <f>'ICP-MS Results'!AI36</f>
        <v>-0.187117973209704</v>
      </c>
      <c r="N86" s="8">
        <f>'ICP-MS Results'!AK36</f>
        <v>0.26486032529874498</v>
      </c>
      <c r="O86" s="8">
        <f>'ICP-MS Results'!AN36</f>
        <v>26.323181505869801</v>
      </c>
      <c r="P86" s="8">
        <f>'ICP-MS Results'!AP36</f>
        <v>1.2016304838938801E-2</v>
      </c>
      <c r="Q86" s="8">
        <f>'ICP-MS Results'!AR36</f>
        <v>0.32316509284372202</v>
      </c>
      <c r="R86" s="8">
        <f>'ICP-MS Results'!AT36</f>
        <v>7.8247775844579995E-2</v>
      </c>
      <c r="S86" s="8">
        <f>'ICP-MS Results'!AV36</f>
        <v>0.50338567078691199</v>
      </c>
      <c r="T86" s="8">
        <f>'ICP-MS Results'!AX36</f>
        <v>-1.2023164129036999E-2</v>
      </c>
      <c r="U86" s="8">
        <f>'ICP-MS Results'!AZ36</f>
        <v>-5.302531923065E-2</v>
      </c>
      <c r="V86" s="8">
        <f>'ICP-MS Results'!BB36</f>
        <v>-4.2722648949415798E-2</v>
      </c>
      <c r="W86" s="8">
        <f>'ICP-MS Results'!BF36</f>
        <v>2.33087865460638E-2</v>
      </c>
      <c r="X86" s="8">
        <f>'ICP-MS Results'!BH36</f>
        <v>-0.32223351550719898</v>
      </c>
      <c r="Y86" s="8">
        <f>'ICP-MS Results'!BJ36</f>
        <v>-0.117096995125862</v>
      </c>
      <c r="Z86" s="8">
        <f>'ICP-MS Results'!BM36</f>
        <v>-1.6215535346923799</v>
      </c>
      <c r="AA86" s="8">
        <f>'ICP-MS Results'!BO36</f>
        <v>-4.9861726958635201E-2</v>
      </c>
      <c r="AB86" s="8">
        <f>'ICP-MS Results'!BQ36</f>
        <v>-1.8750408275257101E-2</v>
      </c>
      <c r="AC86" s="8">
        <f>'ICP-MS Results'!BS36</f>
        <v>-3.3966670640910801E-2</v>
      </c>
      <c r="AD86" s="8">
        <f>'ICP-MS Results'!BT36</f>
        <v>-3.3947572611380601E-2</v>
      </c>
      <c r="AE86" s="8">
        <f>'ICP-MS Results'!BW36</f>
        <v>-7.5356140125155202E-3</v>
      </c>
      <c r="AF86" s="8">
        <f>'ICP-MS Results'!BY36</f>
        <v>-5.2851199545769301E-3</v>
      </c>
      <c r="AG86" s="8">
        <f>'ICP-MS Results'!CA36</f>
        <v>-4.4154213124060697E-2</v>
      </c>
      <c r="AH86" s="8">
        <f>'ICP-MS Results'!CC36</f>
        <v>-0.20924961194952499</v>
      </c>
      <c r="AI86" s="8">
        <f>'ICP-MS Results'!CE36</f>
        <v>-3.3465755354899103E-2</v>
      </c>
      <c r="AJ86" s="8">
        <f>'ICP-MS Results'!CF36</f>
        <v>-1.67437272379303E-2</v>
      </c>
      <c r="AK86" s="8">
        <f>'ICP-MS Results'!CI36</f>
        <v>-0.262633158076711</v>
      </c>
      <c r="AL86" s="8">
        <f>'ICP-MS Results'!CK36</f>
        <v>-1.7581167440772301E-3</v>
      </c>
      <c r="AM86" s="8">
        <f>'ICP-MS Results'!CM36</f>
        <v>-0.15027733616406899</v>
      </c>
      <c r="AN86" s="8">
        <f>'ICP-MS Results'!CO36</f>
        <v>1.7399866464657E-3</v>
      </c>
      <c r="AO86" s="8">
        <f>'ICP-MS Results'!CQ36</f>
        <v>6.73418523267179E-3</v>
      </c>
      <c r="AP86" s="8">
        <f>'ICP-MS Results'!CS36</f>
        <v>1.49511344484643E-3</v>
      </c>
      <c r="AQ86" s="8">
        <f>'ICP-MS Results'!CU36</f>
        <v>-0.135960940572074</v>
      </c>
      <c r="AR86" s="8">
        <f>'ICP-MS Results'!CW36</f>
        <v>-1.03143772436496E-2</v>
      </c>
      <c r="AS86" s="8">
        <f>'ICP-MS Results'!CY36</f>
        <v>4.0572775104635904E-3</v>
      </c>
      <c r="AT86" s="8">
        <f>'ICP-MS Results'!DA36</f>
        <v>7.8229592287870197E-3</v>
      </c>
      <c r="AU86" s="8">
        <f>'ICP-MS Results'!DC36</f>
        <v>-8.4145823324737693E-3</v>
      </c>
      <c r="AV86" s="8">
        <f>'ICP-MS Results'!DE36</f>
        <v>-1.40716071302717E-2</v>
      </c>
      <c r="AW86" s="8">
        <f>'ICP-MS Results'!DG36</f>
        <v>-1.31374056360977E-2</v>
      </c>
      <c r="AX86" s="8">
        <f>'ICP-MS Results'!DI36</f>
        <v>-2.0713511929808099E-2</v>
      </c>
      <c r="AY86" s="8">
        <f>'ICP-MS Results'!DK36</f>
        <v>-1.69996321555189E-2</v>
      </c>
      <c r="AZ86" s="8">
        <f>'ICP-MS Results'!DM36</f>
        <v>-1.03207590331929E-2</v>
      </c>
      <c r="BA86" s="8">
        <f>'ICP-MS Results'!DO36</f>
        <v>-9.4346719298251096E-3</v>
      </c>
      <c r="BB86" s="8">
        <f>'ICP-MS Results'!DQ36</f>
        <v>-0.357604425845018</v>
      </c>
      <c r="BC86" s="8">
        <f>'ICP-MS Results'!DS36</f>
        <v>-4.7137639421002096E-3</v>
      </c>
      <c r="BD86" s="8">
        <f>'ICP-MS Results'!DU36</f>
        <v>2.75766677757599E-2</v>
      </c>
      <c r="BE86" s="8">
        <f>'ICP-MS Results'!DW36</f>
        <v>-0.47974775971301697</v>
      </c>
      <c r="BF86" s="8">
        <f>'ICP-MS Results'!DY36</f>
        <v>0.245748040727294</v>
      </c>
      <c r="BG86" s="8">
        <f>'ICP-MS Results'!EA36</f>
        <v>-1.1685040120861599E-2</v>
      </c>
      <c r="BH86" s="8">
        <f>'ICP-MS Results'!EC36</f>
        <v>-5.0600073388288397E-2</v>
      </c>
      <c r="BI86" s="8">
        <f>'ICP-MS Results'!EE36</f>
        <v>-1.2930986580459301E-2</v>
      </c>
      <c r="BJ86" s="14">
        <f>'ICP-MS Results'!EF36</f>
        <v>91.731712817318098</v>
      </c>
      <c r="BK86" s="14">
        <f>'ICP-MS Results'!EG36</f>
        <v>123.57863773724</v>
      </c>
      <c r="BL86" s="14">
        <f>'ICP-MS Results'!EH36</f>
        <v>101.69607223182101</v>
      </c>
    </row>
    <row r="87" spans="1:64" x14ac:dyDescent="0.25">
      <c r="A87" s="8" t="s">
        <v>176</v>
      </c>
      <c r="C87" s="8" t="str">
        <f>IF(C86&lt;'Cal Summary'!B$7,"ND",'GEY Calc'!C86)</f>
        <v>ND</v>
      </c>
      <c r="D87" s="8" t="str">
        <f>IF(D86&lt;'Cal Summary'!D$7,"ND",'GEY Calc'!D86)</f>
        <v>ND</v>
      </c>
      <c r="E87" s="8" t="str">
        <f>IF(E86&lt;'Cal Summary'!G$7,"ND",'GEY Calc'!E86)</f>
        <v>ND</v>
      </c>
      <c r="F87" s="8" t="str">
        <f>IF(F86&lt;'Cal Summary'!J$7,"ND",'GEY Calc'!F86)</f>
        <v>ND</v>
      </c>
      <c r="G87" s="8" t="str">
        <f>IF(G86&lt;'Cal Summary'!M$7,"ND",'GEY Calc'!G86)</f>
        <v>ND</v>
      </c>
      <c r="H87" s="8">
        <f>IF(H86&lt;'Cal Summary'!N$7,"ND",'GEY Calc'!H86)</f>
        <v>511.503966961689</v>
      </c>
      <c r="I87" s="8" t="str">
        <f>IF(I86&lt;'Cal Summary'!P$7,"ND",'GEY Calc'!I86)</f>
        <v>ND</v>
      </c>
      <c r="J87" s="8" t="str">
        <f>IF(J86&lt;'Cal Summary'!Z$7,"ND",'GEY Calc'!J86)</f>
        <v>ND</v>
      </c>
      <c r="K87" s="8" t="str">
        <f>IF(K86&lt;'Cal Summary'!AB$7,"ND",'GEY Calc'!K86)</f>
        <v>ND</v>
      </c>
      <c r="L87" s="8" t="str">
        <f>IF(L86&lt;'Cal Summary'!AD$7,"ND",'GEY Calc'!L86)</f>
        <v>ND</v>
      </c>
      <c r="M87" s="8" t="str">
        <f>IF(M86&lt;'Cal Summary'!AF$7,"ND",'GEY Calc'!M86)</f>
        <v>ND</v>
      </c>
      <c r="N87" s="8">
        <f>IF(N86&lt;'Cal Summary'!AH$7,"ND",'GEY Calc'!N86)</f>
        <v>0.26486032529874498</v>
      </c>
      <c r="O87" s="8">
        <f>IF(O86&lt;'Cal Summary'!AK$7,"ND",'GEY Calc'!O86)</f>
        <v>26.323181505869801</v>
      </c>
      <c r="P87" s="8" t="str">
        <f>IF(P86&lt;'Cal Summary'!AM$7,"ND",'GEY Calc'!P86)</f>
        <v>ND</v>
      </c>
      <c r="Q87" s="8">
        <f>IF(Q86&lt;'Cal Summary'!AO$7,"ND",'GEY Calc'!Q86)</f>
        <v>0.32316509284372202</v>
      </c>
      <c r="R87" s="8">
        <f>IF(R86&lt;'Cal Summary'!AQ$7,"ND",'GEY Calc'!R86)</f>
        <v>7.8247775844579995E-2</v>
      </c>
      <c r="S87" s="8">
        <f>IF(S86&lt;'Cal Summary'!AS$7,"ND",'GEY Calc'!S86)</f>
        <v>0.50338567078691199</v>
      </c>
      <c r="T87" s="8" t="str">
        <f>IF(T86&lt;'Cal Summary'!AU$7,"ND",'GEY Calc'!T86)</f>
        <v>ND</v>
      </c>
      <c r="U87" s="8" t="str">
        <f>IF(U86&lt;'Cal Summary'!AW$7,"ND",'GEY Calc'!U86)</f>
        <v>ND</v>
      </c>
      <c r="V87" s="8" t="str">
        <f>IF(V86&lt;'Cal Summary'!AY$7,"ND",'GEY Calc'!V86)</f>
        <v>ND</v>
      </c>
      <c r="W87" s="8" t="str">
        <f>IF(W86&lt;'Cal Summary'!BC$7,"ND",'GEY Calc'!W86)</f>
        <v>ND</v>
      </c>
      <c r="X87" s="8" t="str">
        <f>IF(X86&lt;'Cal Summary'!BE$7,"ND",'GEY Calc'!X86)</f>
        <v>ND</v>
      </c>
      <c r="Y87" s="8" t="str">
        <f>IF(Y86&lt;'Cal Summary'!BG$7,"ND",'GEY Calc'!Y86)</f>
        <v>ND</v>
      </c>
      <c r="Z87" s="8" t="str">
        <f>IF(Z86&lt;'Cal Summary'!BJ$7,"ND",'GEY Calc'!Z86)</f>
        <v>ND</v>
      </c>
      <c r="AA87" s="8" t="str">
        <f>IF(AA86&lt;'Cal Summary'!BL$7,"ND",'GEY Calc'!AA86)</f>
        <v>ND</v>
      </c>
      <c r="AB87" s="8" t="str">
        <f>IF(AB86&lt;'Cal Summary'!BN$7,"ND",'GEY Calc'!AB86)</f>
        <v>ND</v>
      </c>
      <c r="AC87" s="8" t="str">
        <f>IF(AC86&lt;'Cal Summary'!BP$7,"ND",'GEY Calc'!AC86)</f>
        <v>ND</v>
      </c>
      <c r="AD87" s="8" t="str">
        <f>IF(AD86&lt;'Cal Summary'!BQ$7,"ND",'GEY Calc'!AD86)</f>
        <v>ND</v>
      </c>
      <c r="AE87" s="8" t="str">
        <f>IF(AE86&lt;'Cal Summary'!BT$7,"ND",'GEY Calc'!AE86)</f>
        <v>ND</v>
      </c>
      <c r="AF87" s="8" t="str">
        <f>IF(AF86&lt;'Cal Summary'!BV$7,"ND",'GEY Calc'!AF86)</f>
        <v>ND</v>
      </c>
      <c r="AG87" s="8" t="str">
        <f>IF(AG86&lt;'Cal Summary'!BX$7,"ND",'GEY Calc'!AG86)</f>
        <v>ND</v>
      </c>
      <c r="AH87" s="8" t="str">
        <f>IF(AH86&lt;'Cal Summary'!BZ$7,"ND",'GEY Calc'!AH86)</f>
        <v>ND</v>
      </c>
      <c r="AI87" s="8" t="str">
        <f>IF(AI86&lt;'Cal Summary'!CB$7,"ND",'GEY Calc'!AI86)</f>
        <v>ND</v>
      </c>
      <c r="AJ87" s="8" t="str">
        <f>IF(AJ86&lt;'Cal Summary'!CC$7,"ND",'GEY Calc'!AJ86)</f>
        <v>ND</v>
      </c>
      <c r="AK87" s="8" t="str">
        <f>IF(AK86&lt;'Cal Summary'!CF$7,"ND",'GEY Calc'!AK86)</f>
        <v>ND</v>
      </c>
      <c r="AL87" s="8" t="str">
        <f>IF(AL86&lt;'Cal Summary'!CH$7,"ND",'GEY Calc'!AL86)</f>
        <v>ND</v>
      </c>
      <c r="AM87" s="8" t="str">
        <f>IF(AM86&lt;'Cal Summary'!CJ$7,"ND",'GEY Calc'!AM86)</f>
        <v>ND</v>
      </c>
      <c r="AN87" s="8" t="str">
        <f>IF(AN86&lt;'Cal Summary'!CL$7,"ND",'GEY Calc'!AN86)</f>
        <v>ND</v>
      </c>
      <c r="AO87" s="8" t="str">
        <f>IF(AO86&lt;'Cal Summary'!CN$7,"ND",'GEY Calc'!AO86)</f>
        <v>ND</v>
      </c>
      <c r="AP87" s="8" t="str">
        <f>IF(AP86&lt;'Cal Summary'!CP$7,"ND",'GEY Calc'!AP86)</f>
        <v>ND</v>
      </c>
      <c r="AQ87" s="8" t="str">
        <f>IF(AQ86&lt;'Cal Summary'!CR$7,"ND",'GEY Calc'!AQ86)</f>
        <v>ND</v>
      </c>
      <c r="AR87" s="8" t="str">
        <f>IF(AR86&lt;'Cal Summary'!CT$7,"ND",'GEY Calc'!AR86)</f>
        <v>ND</v>
      </c>
      <c r="AS87" s="8" t="str">
        <f>IF(AS86&lt;'Cal Summary'!CV$7,"ND",'GEY Calc'!AS86)</f>
        <v>ND</v>
      </c>
      <c r="AT87" s="8" t="str">
        <f>IF(AT86&lt;'Cal Summary'!CX$7,"ND",'GEY Calc'!AT86)</f>
        <v>ND</v>
      </c>
      <c r="AU87" s="8" t="str">
        <f>IF(AU86&lt;'Cal Summary'!CZ$7,"ND",'GEY Calc'!AU86)</f>
        <v>ND</v>
      </c>
      <c r="AV87" s="8" t="str">
        <f>IF(AV86&lt;'Cal Summary'!DB$7,"ND",'GEY Calc'!AV86)</f>
        <v>ND</v>
      </c>
      <c r="AW87" s="8" t="str">
        <f>IF(AW86&lt;'Cal Summary'!DD$7,"ND",'GEY Calc'!AW86)</f>
        <v>ND</v>
      </c>
      <c r="AX87" s="8" t="str">
        <f>IF(AX86&lt;'Cal Summary'!DF$7,"ND",'GEY Calc'!AX86)</f>
        <v>ND</v>
      </c>
      <c r="AY87" s="8" t="str">
        <f>IF(AY86&lt;'Cal Summary'!DH$7,"ND",'GEY Calc'!AY86)</f>
        <v>ND</v>
      </c>
      <c r="AZ87" s="8" t="str">
        <f>IF(AZ86&lt;'Cal Summary'!DJ$7,"ND",'GEY Calc'!AZ86)</f>
        <v>ND</v>
      </c>
      <c r="BA87" s="8" t="str">
        <f>IF(BA86&lt;'Cal Summary'!DL$7,"ND",'GEY Calc'!BA86)</f>
        <v>ND</v>
      </c>
      <c r="BB87" s="8" t="str">
        <f>IF(BB86&lt;'Cal Summary'!DN$7,"ND",'GEY Calc'!BB86)</f>
        <v>ND</v>
      </c>
      <c r="BC87" s="8" t="str">
        <f>IF(BC86&lt;'Cal Summary'!DP$7,"ND",'GEY Calc'!BC86)</f>
        <v>ND</v>
      </c>
      <c r="BD87" s="8">
        <f>IF(BD86&lt;'Cal Summary'!DR$7,"ND",'GEY Calc'!BD86)</f>
        <v>2.75766677757599E-2</v>
      </c>
      <c r="BE87" s="8" t="str">
        <f>IF(BE86&lt;'Cal Summary'!DT$7,"ND",'GEY Calc'!BE86)</f>
        <v>ND</v>
      </c>
      <c r="BF87" s="8">
        <f>IF(BF86&lt;'Cal Summary'!DV$7,"ND",'GEY Calc'!BF86)</f>
        <v>0.245748040727294</v>
      </c>
      <c r="BG87" s="8" t="str">
        <f>IF(BG86&lt;'Cal Summary'!DX$7,"ND",'GEY Calc'!BG86)</f>
        <v>ND</v>
      </c>
      <c r="BH87" s="8" t="str">
        <f>IF(BH86&lt;'Cal Summary'!DZ$7,"ND",'GEY Calc'!BH86)</f>
        <v>ND</v>
      </c>
      <c r="BI87" s="8" t="str">
        <f>IF(BI86&lt;'Cal Summary'!EB$7,"ND",'GEY Calc'!BI86)</f>
        <v>ND</v>
      </c>
      <c r="BJ87" s="14"/>
      <c r="BK87" s="14"/>
      <c r="BL87" s="14"/>
    </row>
    <row r="88" spans="1:64" x14ac:dyDescent="0.25">
      <c r="A88" s="8" t="s">
        <v>177</v>
      </c>
      <c r="C88" s="8" t="str">
        <f>IF(C87="ND","ND",C87*$B86)</f>
        <v>ND</v>
      </c>
      <c r="D88" s="8" t="str">
        <f t="shared" ref="D88:AB88" si="214">IF(D87="ND","ND",D87*$B86)</f>
        <v>ND</v>
      </c>
      <c r="E88" s="8" t="str">
        <f t="shared" si="214"/>
        <v>ND</v>
      </c>
      <c r="F88" s="8" t="str">
        <f t="shared" si="214"/>
        <v>ND</v>
      </c>
      <c r="G88" s="8" t="str">
        <f t="shared" si="214"/>
        <v>ND</v>
      </c>
      <c r="H88" s="8">
        <f t="shared" si="214"/>
        <v>51150.3966961689</v>
      </c>
      <c r="I88" s="8" t="str">
        <f t="shared" si="214"/>
        <v>ND</v>
      </c>
      <c r="J88" s="8" t="str">
        <f t="shared" si="214"/>
        <v>ND</v>
      </c>
      <c r="K88" s="8" t="str">
        <f t="shared" si="214"/>
        <v>ND</v>
      </c>
      <c r="L88" s="8" t="str">
        <f t="shared" si="214"/>
        <v>ND</v>
      </c>
      <c r="M88" s="8" t="str">
        <f t="shared" si="214"/>
        <v>ND</v>
      </c>
      <c r="N88" s="8">
        <f t="shared" si="214"/>
        <v>26.4860325298745</v>
      </c>
      <c r="O88" s="8">
        <f t="shared" si="214"/>
        <v>2632.3181505869802</v>
      </c>
      <c r="P88" s="8" t="str">
        <f t="shared" si="214"/>
        <v>ND</v>
      </c>
      <c r="Q88" s="8">
        <f t="shared" si="214"/>
        <v>32.316509284372202</v>
      </c>
      <c r="R88" s="8">
        <f t="shared" si="214"/>
        <v>7.8247775844579994</v>
      </c>
      <c r="S88" s="8">
        <f t="shared" si="214"/>
        <v>50.338567078691199</v>
      </c>
      <c r="T88" s="8" t="str">
        <f t="shared" si="214"/>
        <v>ND</v>
      </c>
      <c r="U88" s="8" t="str">
        <f t="shared" si="214"/>
        <v>ND</v>
      </c>
      <c r="V88" s="8" t="str">
        <f t="shared" si="214"/>
        <v>ND</v>
      </c>
      <c r="W88" s="8" t="str">
        <f t="shared" si="214"/>
        <v>ND</v>
      </c>
      <c r="X88" s="8" t="str">
        <f t="shared" si="214"/>
        <v>ND</v>
      </c>
      <c r="Y88" s="8" t="str">
        <f t="shared" si="214"/>
        <v>ND</v>
      </c>
      <c r="Z88" s="8" t="str">
        <f t="shared" si="214"/>
        <v>ND</v>
      </c>
      <c r="AA88" s="8" t="str">
        <f t="shared" si="214"/>
        <v>ND</v>
      </c>
      <c r="AB88" s="8" t="str">
        <f t="shared" si="214"/>
        <v>ND</v>
      </c>
      <c r="AC88" s="8" t="str">
        <f t="shared" ref="AC88:BH88" si="215">IF(AC87="ND","ND",AC87*$B86)</f>
        <v>ND</v>
      </c>
      <c r="AD88" s="8" t="str">
        <f t="shared" si="215"/>
        <v>ND</v>
      </c>
      <c r="AE88" s="8" t="str">
        <f t="shared" si="215"/>
        <v>ND</v>
      </c>
      <c r="AF88" s="8" t="str">
        <f t="shared" si="215"/>
        <v>ND</v>
      </c>
      <c r="AG88" s="8" t="str">
        <f t="shared" si="215"/>
        <v>ND</v>
      </c>
      <c r="AH88" s="8" t="str">
        <f t="shared" si="215"/>
        <v>ND</v>
      </c>
      <c r="AI88" s="8" t="str">
        <f t="shared" si="215"/>
        <v>ND</v>
      </c>
      <c r="AJ88" s="8" t="str">
        <f t="shared" si="215"/>
        <v>ND</v>
      </c>
      <c r="AK88" s="8" t="str">
        <f t="shared" si="215"/>
        <v>ND</v>
      </c>
      <c r="AL88" s="8" t="str">
        <f t="shared" si="215"/>
        <v>ND</v>
      </c>
      <c r="AM88" s="8" t="str">
        <f t="shared" si="215"/>
        <v>ND</v>
      </c>
      <c r="AN88" s="8" t="str">
        <f t="shared" si="215"/>
        <v>ND</v>
      </c>
      <c r="AO88" s="8" t="str">
        <f t="shared" si="215"/>
        <v>ND</v>
      </c>
      <c r="AP88" s="8" t="str">
        <f t="shared" si="215"/>
        <v>ND</v>
      </c>
      <c r="AQ88" s="8" t="str">
        <f t="shared" si="215"/>
        <v>ND</v>
      </c>
      <c r="AR88" s="8" t="str">
        <f t="shared" si="215"/>
        <v>ND</v>
      </c>
      <c r="AS88" s="8" t="str">
        <f t="shared" si="215"/>
        <v>ND</v>
      </c>
      <c r="AT88" s="8" t="str">
        <f t="shared" si="215"/>
        <v>ND</v>
      </c>
      <c r="AU88" s="8" t="str">
        <f t="shared" si="215"/>
        <v>ND</v>
      </c>
      <c r="AV88" s="8" t="str">
        <f t="shared" si="215"/>
        <v>ND</v>
      </c>
      <c r="AW88" s="8" t="str">
        <f t="shared" si="215"/>
        <v>ND</v>
      </c>
      <c r="AX88" s="8" t="str">
        <f t="shared" si="215"/>
        <v>ND</v>
      </c>
      <c r="AY88" s="8" t="str">
        <f t="shared" si="215"/>
        <v>ND</v>
      </c>
      <c r="AZ88" s="8" t="str">
        <f t="shared" si="215"/>
        <v>ND</v>
      </c>
      <c r="BA88" s="8" t="str">
        <f t="shared" si="215"/>
        <v>ND</v>
      </c>
      <c r="BB88" s="8" t="str">
        <f t="shared" si="215"/>
        <v>ND</v>
      </c>
      <c r="BC88" s="8" t="str">
        <f t="shared" si="215"/>
        <v>ND</v>
      </c>
      <c r="BD88" s="8">
        <f t="shared" si="215"/>
        <v>2.7576667775759898</v>
      </c>
      <c r="BE88" s="8" t="str">
        <f t="shared" si="215"/>
        <v>ND</v>
      </c>
      <c r="BF88" s="8">
        <f t="shared" si="215"/>
        <v>24.5748040727294</v>
      </c>
      <c r="BG88" s="8" t="str">
        <f t="shared" si="215"/>
        <v>ND</v>
      </c>
      <c r="BH88" s="8" t="str">
        <f t="shared" si="215"/>
        <v>ND</v>
      </c>
      <c r="BI88" s="8" t="str">
        <f t="shared" ref="BI88" si="216">IF(BI87="ND","ND",BI87*$B86)</f>
        <v>ND</v>
      </c>
      <c r="BJ88" s="14"/>
      <c r="BK88" s="14"/>
      <c r="BL88" s="14"/>
    </row>
    <row r="89" spans="1:64" x14ac:dyDescent="0.25">
      <c r="A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14"/>
      <c r="BK89" s="14"/>
      <c r="BL89" s="14"/>
    </row>
    <row r="90" spans="1:64" x14ac:dyDescent="0.25">
      <c r="A90" s="16" t="s">
        <v>253</v>
      </c>
      <c r="C90" s="8" t="str">
        <f>C88</f>
        <v>ND</v>
      </c>
      <c r="D90" s="8" t="str">
        <f t="shared" ref="D90:BI90" si="217">D88</f>
        <v>ND</v>
      </c>
      <c r="E90" s="8" t="str">
        <f t="shared" si="217"/>
        <v>ND</v>
      </c>
      <c r="F90" s="8" t="str">
        <f t="shared" si="217"/>
        <v>ND</v>
      </c>
      <c r="G90" s="8" t="str">
        <f t="shared" si="217"/>
        <v>ND</v>
      </c>
      <c r="H90" s="8">
        <f t="shared" si="217"/>
        <v>51150.3966961689</v>
      </c>
      <c r="I90" s="8" t="str">
        <f t="shared" si="217"/>
        <v>ND</v>
      </c>
      <c r="J90" s="8" t="str">
        <f t="shared" si="217"/>
        <v>ND</v>
      </c>
      <c r="K90" s="8" t="str">
        <f t="shared" si="217"/>
        <v>ND</v>
      </c>
      <c r="L90" s="8" t="str">
        <f t="shared" si="217"/>
        <v>ND</v>
      </c>
      <c r="M90" s="8" t="str">
        <f t="shared" si="217"/>
        <v>ND</v>
      </c>
      <c r="N90" s="8">
        <f t="shared" si="217"/>
        <v>26.4860325298745</v>
      </c>
      <c r="O90" s="8">
        <f t="shared" si="217"/>
        <v>2632.3181505869802</v>
      </c>
      <c r="P90" s="8" t="str">
        <f t="shared" si="217"/>
        <v>ND</v>
      </c>
      <c r="Q90" s="8">
        <f t="shared" si="217"/>
        <v>32.316509284372202</v>
      </c>
      <c r="R90" s="8">
        <f t="shared" si="217"/>
        <v>7.8247775844579994</v>
      </c>
      <c r="S90" s="8">
        <f t="shared" si="217"/>
        <v>50.338567078691199</v>
      </c>
      <c r="T90" s="8" t="str">
        <f t="shared" si="217"/>
        <v>ND</v>
      </c>
      <c r="U90" s="8" t="str">
        <f t="shared" si="217"/>
        <v>ND</v>
      </c>
      <c r="V90" s="8" t="str">
        <f t="shared" si="217"/>
        <v>ND</v>
      </c>
      <c r="W90" s="8" t="str">
        <f t="shared" si="217"/>
        <v>ND</v>
      </c>
      <c r="X90" s="8" t="str">
        <f t="shared" si="217"/>
        <v>ND</v>
      </c>
      <c r="Y90" s="8" t="str">
        <f t="shared" si="217"/>
        <v>ND</v>
      </c>
      <c r="Z90" s="8" t="str">
        <f t="shared" si="217"/>
        <v>ND</v>
      </c>
      <c r="AA90" s="8" t="str">
        <f t="shared" si="217"/>
        <v>ND</v>
      </c>
      <c r="AB90" s="8" t="str">
        <f t="shared" si="217"/>
        <v>ND</v>
      </c>
      <c r="AC90" s="8" t="str">
        <f t="shared" si="217"/>
        <v>ND</v>
      </c>
      <c r="AD90" s="8" t="str">
        <f t="shared" si="217"/>
        <v>ND</v>
      </c>
      <c r="AE90" s="8" t="str">
        <f t="shared" si="217"/>
        <v>ND</v>
      </c>
      <c r="AF90" s="8" t="str">
        <f t="shared" si="217"/>
        <v>ND</v>
      </c>
      <c r="AG90" s="8" t="str">
        <f t="shared" si="217"/>
        <v>ND</v>
      </c>
      <c r="AH90" s="8" t="str">
        <f t="shared" si="217"/>
        <v>ND</v>
      </c>
      <c r="AI90" s="8" t="str">
        <f t="shared" si="217"/>
        <v>ND</v>
      </c>
      <c r="AJ90" s="8" t="str">
        <f t="shared" si="217"/>
        <v>ND</v>
      </c>
      <c r="AK90" s="8" t="str">
        <f t="shared" si="217"/>
        <v>ND</v>
      </c>
      <c r="AL90" s="8" t="str">
        <f t="shared" si="217"/>
        <v>ND</v>
      </c>
      <c r="AM90" s="8" t="str">
        <f t="shared" si="217"/>
        <v>ND</v>
      </c>
      <c r="AN90" s="8" t="str">
        <f t="shared" si="217"/>
        <v>ND</v>
      </c>
      <c r="AO90" s="8" t="str">
        <f t="shared" si="217"/>
        <v>ND</v>
      </c>
      <c r="AP90" s="8" t="str">
        <f t="shared" si="217"/>
        <v>ND</v>
      </c>
      <c r="AQ90" s="8" t="str">
        <f t="shared" si="217"/>
        <v>ND</v>
      </c>
      <c r="AR90" s="8" t="str">
        <f t="shared" si="217"/>
        <v>ND</v>
      </c>
      <c r="AS90" s="8" t="str">
        <f t="shared" si="217"/>
        <v>ND</v>
      </c>
      <c r="AT90" s="8" t="str">
        <f t="shared" si="217"/>
        <v>ND</v>
      </c>
      <c r="AU90" s="8" t="str">
        <f t="shared" si="217"/>
        <v>ND</v>
      </c>
      <c r="AV90" s="8" t="str">
        <f t="shared" si="217"/>
        <v>ND</v>
      </c>
      <c r="AW90" s="8" t="str">
        <f t="shared" si="217"/>
        <v>ND</v>
      </c>
      <c r="AX90" s="8" t="str">
        <f t="shared" si="217"/>
        <v>ND</v>
      </c>
      <c r="AY90" s="8" t="str">
        <f t="shared" si="217"/>
        <v>ND</v>
      </c>
      <c r="AZ90" s="8" t="str">
        <f t="shared" si="217"/>
        <v>ND</v>
      </c>
      <c r="BA90" s="8" t="str">
        <f t="shared" si="217"/>
        <v>ND</v>
      </c>
      <c r="BB90" s="8" t="str">
        <f t="shared" si="217"/>
        <v>ND</v>
      </c>
      <c r="BC90" s="8" t="str">
        <f t="shared" si="217"/>
        <v>ND</v>
      </c>
      <c r="BD90" s="8">
        <f t="shared" si="217"/>
        <v>2.7576667775759898</v>
      </c>
      <c r="BE90" s="8" t="str">
        <f t="shared" si="217"/>
        <v>ND</v>
      </c>
      <c r="BF90" s="8">
        <f t="shared" si="217"/>
        <v>24.5748040727294</v>
      </c>
      <c r="BG90" s="8" t="str">
        <f t="shared" si="217"/>
        <v>ND</v>
      </c>
      <c r="BH90" s="8" t="str">
        <f t="shared" si="217"/>
        <v>ND</v>
      </c>
      <c r="BI90" s="8" t="str">
        <f t="shared" si="217"/>
        <v>ND</v>
      </c>
      <c r="BJ90" s="14"/>
      <c r="BK90" s="14"/>
      <c r="BL90" s="14"/>
    </row>
    <row r="91" spans="1:64" x14ac:dyDescent="0.25"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14"/>
      <c r="BK91" s="14"/>
      <c r="BL91" s="14"/>
    </row>
    <row r="92" spans="1:64" x14ac:dyDescent="0.25">
      <c r="A92" t="str">
        <f>'ICP-MS Results'!C37</f>
        <v>Rinse</v>
      </c>
      <c r="C92" s="8">
        <f>'ICP-MS Results'!E37</f>
        <v>-7.0829546444197394E-2</v>
      </c>
      <c r="D92" s="8">
        <f>'ICP-MS Results'!G37</f>
        <v>9.9994780396814708E-3</v>
      </c>
      <c r="E92" s="8">
        <f>'ICP-MS Results'!J37</f>
        <v>-2.5540926947903202</v>
      </c>
      <c r="F92" s="8">
        <f>'ICP-MS Results'!M37</f>
        <v>-10.229661123540099</v>
      </c>
      <c r="G92" s="8">
        <f>'ICP-MS Results'!P37</f>
        <v>-1.87277174977839</v>
      </c>
      <c r="H92" s="8">
        <f>'ICP-MS Results'!Q37</f>
        <v>-40.6462731864438</v>
      </c>
      <c r="I92" s="8">
        <f>'ICP-MS Results'!S37</f>
        <v>-2.17311598114583</v>
      </c>
      <c r="J92" s="8">
        <f>'ICP-MS Results'!AC37</f>
        <v>-7.5346301794585901E-2</v>
      </c>
      <c r="K92" s="8">
        <f>'ICP-MS Results'!AE37</f>
        <v>1.5302980506524701E-3</v>
      </c>
      <c r="L92" s="8">
        <f>'ICP-MS Results'!AG37</f>
        <v>-3.8847915781459398E-3</v>
      </c>
      <c r="M92" s="8">
        <f>'ICP-MS Results'!AI37</f>
        <v>-0.21104176985165601</v>
      </c>
      <c r="N92" s="8">
        <f>'ICP-MS Results'!AK37</f>
        <v>-8.1589066561825102E-2</v>
      </c>
      <c r="O92" s="8">
        <f>'ICP-MS Results'!AN37</f>
        <v>-4.9130418494383798</v>
      </c>
      <c r="P92" s="8">
        <f>'ICP-MS Results'!AP37</f>
        <v>-7.1212799363235902E-3</v>
      </c>
      <c r="Q92" s="8">
        <f>'ICP-MS Results'!AR37</f>
        <v>-1.1882373128075899E-3</v>
      </c>
      <c r="R92" s="8">
        <f>'ICP-MS Results'!AT37</f>
        <v>6.2421195499686902E-2</v>
      </c>
      <c r="S92" s="8">
        <f>'ICP-MS Results'!AV37</f>
        <v>-0.185969635908591</v>
      </c>
      <c r="T92" s="8">
        <f>'ICP-MS Results'!AX37</f>
        <v>-4.1976006424161898E-3</v>
      </c>
      <c r="U92" s="8">
        <f>'ICP-MS Results'!AZ37</f>
        <v>8.0085429455097599E-5</v>
      </c>
      <c r="V92" s="8">
        <f>'ICP-MS Results'!BB37</f>
        <v>-5.5868845546224802E-3</v>
      </c>
      <c r="W92" s="8">
        <f>'ICP-MS Results'!BF37</f>
        <v>0.128705879284609</v>
      </c>
      <c r="X92" s="8">
        <f>'ICP-MS Results'!BH37</f>
        <v>-0.65517153803788797</v>
      </c>
      <c r="Y92" s="8">
        <f>'ICP-MS Results'!BJ37</f>
        <v>-1.9115111171048</v>
      </c>
      <c r="Z92" s="8">
        <f>'ICP-MS Results'!BM37</f>
        <v>-1.6380661928168301</v>
      </c>
      <c r="AA92" s="8">
        <f>'ICP-MS Results'!BO37</f>
        <v>-2.5236915476630799E-2</v>
      </c>
      <c r="AB92" s="8">
        <f>'ICP-MS Results'!BQ37</f>
        <v>-1.1092342235017099E-2</v>
      </c>
      <c r="AC92" s="8">
        <f>'ICP-MS Results'!BS37</f>
        <v>-1.61804153760726E-2</v>
      </c>
      <c r="AD92" s="8">
        <f>'ICP-MS Results'!BT37</f>
        <v>1.84679145056083E-2</v>
      </c>
      <c r="AE92" s="8">
        <f>'ICP-MS Results'!BW37</f>
        <v>-2.11879503455655E-3</v>
      </c>
      <c r="AF92" s="8">
        <f>'ICP-MS Results'!BY37</f>
        <v>-3.8308731686684299E-4</v>
      </c>
      <c r="AG92" s="8">
        <f>'ICP-MS Results'!CA37</f>
        <v>5.36811945529009E-2</v>
      </c>
      <c r="AH92" s="8">
        <f>'ICP-MS Results'!CC37</f>
        <v>-8.7332733337524004E-2</v>
      </c>
      <c r="AI92" s="8">
        <f>'ICP-MS Results'!CE37</f>
        <v>-1.5630555049163199E-2</v>
      </c>
      <c r="AJ92" s="8">
        <f>'ICP-MS Results'!CF37</f>
        <v>-1.8617613855691498E-2</v>
      </c>
      <c r="AK92" s="8">
        <f>'ICP-MS Results'!CI37</f>
        <v>-0.21608985706549</v>
      </c>
      <c r="AL92" s="8">
        <f>'ICP-MS Results'!CK37</f>
        <v>2.89239794165293E-2</v>
      </c>
      <c r="AM92" s="8">
        <f>'ICP-MS Results'!CM37</f>
        <v>-0.12982422250640799</v>
      </c>
      <c r="AN92" s="8">
        <f>'ICP-MS Results'!CO37</f>
        <v>2.15212244974772E-2</v>
      </c>
      <c r="AO92" s="8">
        <f>'ICP-MS Results'!CQ37</f>
        <v>2.3527203934476802E-2</v>
      </c>
      <c r="AP92" s="8">
        <f>'ICP-MS Results'!CS37</f>
        <v>4.7256329123137103E-3</v>
      </c>
      <c r="AQ92" s="8">
        <f>'ICP-MS Results'!CU37</f>
        <v>-7.0067983057008301E-2</v>
      </c>
      <c r="AR92" s="8">
        <f>'ICP-MS Results'!CW37</f>
        <v>3.1241964708638098E-4</v>
      </c>
      <c r="AS92" s="8">
        <f>'ICP-MS Results'!CY37</f>
        <v>1.09849435538069E-2</v>
      </c>
      <c r="AT92" s="8">
        <f>'ICP-MS Results'!DA37</f>
        <v>1.23901833846373E-2</v>
      </c>
      <c r="AU92" s="8">
        <f>'ICP-MS Results'!DC37</f>
        <v>1.73836113756384E-3</v>
      </c>
      <c r="AV92" s="8">
        <f>'ICP-MS Results'!DE37</f>
        <v>-2.49152395155038E-3</v>
      </c>
      <c r="AW92" s="8">
        <f>'ICP-MS Results'!DG37</f>
        <v>-3.1202556057907502E-3</v>
      </c>
      <c r="AX92" s="8">
        <f>'ICP-MS Results'!DI37</f>
        <v>-1.53217873869483E-2</v>
      </c>
      <c r="AY92" s="8">
        <f>'ICP-MS Results'!DK37</f>
        <v>-8.7926030124558102E-3</v>
      </c>
      <c r="AZ92" s="8">
        <f>'ICP-MS Results'!DM37</f>
        <v>-1.9692417138543199E-3</v>
      </c>
      <c r="BA92" s="8">
        <f>'ICP-MS Results'!DO37</f>
        <v>-2.3575376400394202E-3</v>
      </c>
      <c r="BB92" s="8">
        <f>'ICP-MS Results'!DQ37</f>
        <v>-0.10637628444432599</v>
      </c>
      <c r="BC92" s="8">
        <f>'ICP-MS Results'!DS37</f>
        <v>9.6452850927973403E-4</v>
      </c>
      <c r="BD92" s="8">
        <f>'ICP-MS Results'!DU37</f>
        <v>3.3032246497375102E-5</v>
      </c>
      <c r="BE92" s="8">
        <f>'ICP-MS Results'!DW37</f>
        <v>-0.52526598629691101</v>
      </c>
      <c r="BF92" s="8">
        <f>'ICP-MS Results'!DY37</f>
        <v>-2.8522622832884401E-2</v>
      </c>
      <c r="BG92" s="8">
        <f>'ICP-MS Results'!EA37</f>
        <v>-9.0364643969973405E-3</v>
      </c>
      <c r="BH92" s="8">
        <f>'ICP-MS Results'!EC37</f>
        <v>-4.0214675395190698E-2</v>
      </c>
      <c r="BI92" s="8">
        <f>'ICP-MS Results'!EE37</f>
        <v>-6.04060057948415E-3</v>
      </c>
      <c r="BJ92" s="14">
        <f>'ICP-MS Results'!EF37</f>
        <v>93.814230709154998</v>
      </c>
      <c r="BK92" s="14">
        <f>'ICP-MS Results'!EG37</f>
        <v>112.280039632419</v>
      </c>
      <c r="BL92" s="14">
        <f>'ICP-MS Results'!EH37</f>
        <v>93.9935364382968</v>
      </c>
    </row>
    <row r="93" spans="1:64" x14ac:dyDescent="0.25">
      <c r="A93" t="str">
        <f>'ICP-MS Results'!C38</f>
        <v>Rinse</v>
      </c>
      <c r="C93" s="8">
        <f>'ICP-MS Results'!E38</f>
        <v>0.11373319861434</v>
      </c>
      <c r="D93" s="8">
        <f>'ICP-MS Results'!G38</f>
        <v>3.2739322325769098E-3</v>
      </c>
      <c r="E93" s="8">
        <f>'ICP-MS Results'!J38</f>
        <v>-4.1462868054425703</v>
      </c>
      <c r="F93" s="8">
        <f>'ICP-MS Results'!M38</f>
        <v>-10.3826059285509</v>
      </c>
      <c r="G93" s="8">
        <f>'ICP-MS Results'!P38</f>
        <v>-1.73626927124896</v>
      </c>
      <c r="H93" s="8">
        <f>'ICP-MS Results'!Q38</f>
        <v>-49.237196612898899</v>
      </c>
      <c r="I93" s="8">
        <f>'ICP-MS Results'!S38</f>
        <v>-2.4207411123933902</v>
      </c>
      <c r="J93" s="8">
        <f>'ICP-MS Results'!AC38</f>
        <v>-8.0078071542018806E-2</v>
      </c>
      <c r="K93" s="8">
        <f>'ICP-MS Results'!AE38</f>
        <v>-1.5642330882101801E-2</v>
      </c>
      <c r="L93" s="8">
        <f>'ICP-MS Results'!AG38</f>
        <v>9.1111930672252497E-3</v>
      </c>
      <c r="M93" s="8">
        <f>'ICP-MS Results'!AI38</f>
        <v>-0.21720966645425399</v>
      </c>
      <c r="N93" s="8">
        <f>'ICP-MS Results'!AK38</f>
        <v>-7.1410964879490696E-2</v>
      </c>
      <c r="O93" s="8">
        <f>'ICP-MS Results'!AN38</f>
        <v>-4.8667277630170203</v>
      </c>
      <c r="P93" s="8">
        <f>'ICP-MS Results'!AP38</f>
        <v>-6.0002359183269401E-3</v>
      </c>
      <c r="Q93" s="8">
        <f>'ICP-MS Results'!AR38</f>
        <v>-1.9795072623490301E-2</v>
      </c>
      <c r="R93" s="8">
        <f>'ICP-MS Results'!AT38</f>
        <v>0.176757442315578</v>
      </c>
      <c r="S93" s="8">
        <f>'ICP-MS Results'!AV38</f>
        <v>-9.6121901880408797E-2</v>
      </c>
      <c r="T93" s="8">
        <f>'ICP-MS Results'!AX38</f>
        <v>-6.86131070939124E-3</v>
      </c>
      <c r="U93" s="8">
        <f>'ICP-MS Results'!AZ38</f>
        <v>-1.9158298313682199E-2</v>
      </c>
      <c r="V93" s="8">
        <f>'ICP-MS Results'!BB38</f>
        <v>-2.1835501988120402E-2</v>
      </c>
      <c r="W93" s="8">
        <f>'ICP-MS Results'!BF38</f>
        <v>-4.3583746058217798E-2</v>
      </c>
      <c r="X93" s="8">
        <f>'ICP-MS Results'!BH38</f>
        <v>-0.61723736516872896</v>
      </c>
      <c r="Y93" s="8">
        <f>'ICP-MS Results'!BJ38</f>
        <v>-1.81916611633846</v>
      </c>
      <c r="Z93" s="8">
        <f>'ICP-MS Results'!BM38</f>
        <v>-1.6245819284212399</v>
      </c>
      <c r="AA93" s="8">
        <f>'ICP-MS Results'!BO38</f>
        <v>-2.2683004596122099E-2</v>
      </c>
      <c r="AB93" s="8">
        <f>'ICP-MS Results'!BQ38</f>
        <v>-1.3339175001194199E-2</v>
      </c>
      <c r="AC93" s="8">
        <f>'ICP-MS Results'!BS38</f>
        <v>-1.9664390397824399E-2</v>
      </c>
      <c r="AD93" s="8">
        <f>'ICP-MS Results'!BT38</f>
        <v>5.5519761103742802E-3</v>
      </c>
      <c r="AE93" s="8">
        <f>'ICP-MS Results'!BW38</f>
        <v>-4.04744762349414E-3</v>
      </c>
      <c r="AF93" s="8">
        <f>'ICP-MS Results'!BY38</f>
        <v>-4.1759148906619203E-3</v>
      </c>
      <c r="AG93" s="8">
        <f>'ICP-MS Results'!CA38</f>
        <v>5.4504463462775099E-2</v>
      </c>
      <c r="AH93" s="8">
        <f>'ICP-MS Results'!CC38</f>
        <v>-9.8218497470433805E-2</v>
      </c>
      <c r="AI93" s="8">
        <f>'ICP-MS Results'!CE38</f>
        <v>-3.3465755354899103E-2</v>
      </c>
      <c r="AJ93" s="8">
        <f>'ICP-MS Results'!CF38</f>
        <v>-1.7978257617497301E-2</v>
      </c>
      <c r="AK93" s="8">
        <f>'ICP-MS Results'!CI38</f>
        <v>-0.241845559879105</v>
      </c>
      <c r="AL93" s="8">
        <f>'ICP-MS Results'!CK38</f>
        <v>2.5414540048382599E-2</v>
      </c>
      <c r="AM93" s="8">
        <f>'ICP-MS Results'!CM38</f>
        <v>-0.128218708276711</v>
      </c>
      <c r="AN93" s="8">
        <f>'ICP-MS Results'!CO38</f>
        <v>2.34237373695057E-2</v>
      </c>
      <c r="AO93" s="8">
        <f>'ICP-MS Results'!CQ38</f>
        <v>1.8025324864775399E-2</v>
      </c>
      <c r="AP93" s="8">
        <f>'ICP-MS Results'!CS38</f>
        <v>4.9233998683577097E-3</v>
      </c>
      <c r="AQ93" s="8">
        <f>'ICP-MS Results'!CU38</f>
        <v>-7.6720907681356407E-2</v>
      </c>
      <c r="AR93" s="8">
        <f>'ICP-MS Results'!CW38</f>
        <v>2.2202471602522899E-4</v>
      </c>
      <c r="AS93" s="8">
        <f>'ICP-MS Results'!CY38</f>
        <v>1.12612984676639E-2</v>
      </c>
      <c r="AT93" s="8">
        <f>'ICP-MS Results'!DA38</f>
        <v>6.7419414937518697E-3</v>
      </c>
      <c r="AU93" s="8">
        <f>'ICP-MS Results'!DC38</f>
        <v>1.46051355710792E-3</v>
      </c>
      <c r="AV93" s="8">
        <f>'ICP-MS Results'!DE38</f>
        <v>-4.4841653394297899E-3</v>
      </c>
      <c r="AW93" s="8">
        <f>'ICP-MS Results'!DG38</f>
        <v>-1.45446056260046E-3</v>
      </c>
      <c r="AX93" s="8">
        <f>'ICP-MS Results'!DI38</f>
        <v>-1.1069843596211699E-2</v>
      </c>
      <c r="AY93" s="8">
        <f>'ICP-MS Results'!DK38</f>
        <v>-6.3832522176345101E-3</v>
      </c>
      <c r="AZ93" s="8">
        <f>'ICP-MS Results'!DM38</f>
        <v>-2.7480078681631401E-3</v>
      </c>
      <c r="BA93" s="8">
        <f>'ICP-MS Results'!DO38</f>
        <v>-8.6885534869980002E-4</v>
      </c>
      <c r="BB93" s="8">
        <f>'ICP-MS Results'!DQ38</f>
        <v>-8.8216564553065202E-2</v>
      </c>
      <c r="BC93" s="8">
        <f>'ICP-MS Results'!DS38</f>
        <v>-2.6508219565636902E-4</v>
      </c>
      <c r="BD93" s="8">
        <f>'ICP-MS Results'!DU38</f>
        <v>-2.3320351820027101E-2</v>
      </c>
      <c r="BE93" s="8">
        <f>'ICP-MS Results'!DW38</f>
        <v>-0.49530583392746602</v>
      </c>
      <c r="BF93" s="8">
        <f>'ICP-MS Results'!DY38</f>
        <v>-2.8535392259151499E-2</v>
      </c>
      <c r="BG93" s="8">
        <f>'ICP-MS Results'!EA38</f>
        <v>-1.17585043756378E-2</v>
      </c>
      <c r="BH93" s="8">
        <f>'ICP-MS Results'!EC38</f>
        <v>-4.10214863075508E-2</v>
      </c>
      <c r="BI93" s="8">
        <f>'ICP-MS Results'!EE38</f>
        <v>-5.6627764799986801E-3</v>
      </c>
      <c r="BJ93" s="14">
        <f>'ICP-MS Results'!EF38</f>
        <v>90.116534433643693</v>
      </c>
      <c r="BK93" s="14">
        <f>'ICP-MS Results'!EG38</f>
        <v>112.86895758076101</v>
      </c>
      <c r="BL93" s="14">
        <f>'ICP-MS Results'!EH38</f>
        <v>93.284937257817901</v>
      </c>
    </row>
    <row r="94" spans="1:64" x14ac:dyDescent="0.25">
      <c r="A94" t="str">
        <f>'ICP-MS Results'!C39</f>
        <v>GY2-032-C  10000x</v>
      </c>
      <c r="B94" t="str">
        <f>'ICP-MS Results'!D39</f>
        <v>10000</v>
      </c>
      <c r="C94" s="8">
        <f>'ICP-MS Results'!E39</f>
        <v>-0.18479563375527899</v>
      </c>
      <c r="D94" s="8">
        <f>'ICP-MS Results'!G39</f>
        <v>-5.5044296039525405E-4</v>
      </c>
      <c r="E94" s="8">
        <f>'ICP-MS Results'!J39</f>
        <v>-9.6345966790615094</v>
      </c>
      <c r="F94" s="8">
        <f>'ICP-MS Results'!M39</f>
        <v>-21.1490209215984</v>
      </c>
      <c r="G94" s="8">
        <f>'ICP-MS Results'!P39</f>
        <v>-1.85246624253389</v>
      </c>
      <c r="H94" s="8">
        <f>'ICP-MS Results'!Q39</f>
        <v>-156.998142357376</v>
      </c>
      <c r="I94" s="8">
        <f>'ICP-MS Results'!S39</f>
        <v>-5.3561312840971098</v>
      </c>
      <c r="J94" s="8">
        <f>'ICP-MS Results'!AC39</f>
        <v>9.5769195725167303E-2</v>
      </c>
      <c r="K94" s="8">
        <f>'ICP-MS Results'!AE39</f>
        <v>6.1816847494121099E-2</v>
      </c>
      <c r="L94" s="8">
        <f>'ICP-MS Results'!AG39</f>
        <v>-0.16939004915619499</v>
      </c>
      <c r="M94" s="8">
        <f>'ICP-MS Results'!AI39</f>
        <v>-0.214624627170409</v>
      </c>
      <c r="N94" s="8">
        <f>'ICP-MS Results'!AK39</f>
        <v>-6.1846338846328001E-2</v>
      </c>
      <c r="O94" s="8">
        <f>'ICP-MS Results'!AN39</f>
        <v>-5.3461551476356597</v>
      </c>
      <c r="P94" s="8">
        <f>'ICP-MS Results'!AP39</f>
        <v>1.12301700882581E-2</v>
      </c>
      <c r="Q94" s="8">
        <f>'ICP-MS Results'!AR39</f>
        <v>-6.5041263960361306E-2</v>
      </c>
      <c r="R94" s="8">
        <f>'ICP-MS Results'!AT39</f>
        <v>-0.15440099947302</v>
      </c>
      <c r="S94" s="8">
        <f>'ICP-MS Results'!AV39</f>
        <v>0.100363647636687</v>
      </c>
      <c r="T94" s="8">
        <f>'ICP-MS Results'!AX39</f>
        <v>1.2364930752272201E-2</v>
      </c>
      <c r="U94" s="8">
        <f>'ICP-MS Results'!AZ39</f>
        <v>-2.03257312133278E-2</v>
      </c>
      <c r="V94" s="8">
        <f>'ICP-MS Results'!BB39</f>
        <v>-4.5629589009184297E-2</v>
      </c>
      <c r="W94" s="8">
        <f>'ICP-MS Results'!BF39</f>
        <v>0.168290836525504</v>
      </c>
      <c r="X94" s="8">
        <f>'ICP-MS Results'!BH39</f>
        <v>-4.2679519226650298</v>
      </c>
      <c r="Y94" s="8">
        <f>'ICP-MS Results'!BJ39</f>
        <v>-11.9307327879349</v>
      </c>
      <c r="Z94" s="8">
        <f>'ICP-MS Results'!BM39</f>
        <v>-1.0270991968384899</v>
      </c>
      <c r="AA94" s="8">
        <f>'ICP-MS Results'!BO39</f>
        <v>-4.53007109822516E-2</v>
      </c>
      <c r="AB94" s="8">
        <f>'ICP-MS Results'!BQ39</f>
        <v>-5.53949287514287E-2</v>
      </c>
      <c r="AC94" s="8">
        <f>'ICP-MS Results'!BS39</f>
        <v>-5.0484681059860703E-2</v>
      </c>
      <c r="AD94" s="8">
        <f>'ICP-MS Results'!BT39</f>
        <v>-4.1873651473015701E-2</v>
      </c>
      <c r="AE94" s="8">
        <f>'ICP-MS Results'!BW39</f>
        <v>-1.3026892106599399E-2</v>
      </c>
      <c r="AF94" s="8">
        <f>'ICP-MS Results'!BY39</f>
        <v>-4.0788520610915398E-3</v>
      </c>
      <c r="AG94" s="8">
        <f>'ICP-MS Results'!CA39</f>
        <v>-7.3618731294717105E-2</v>
      </c>
      <c r="AH94" s="8">
        <f>'ICP-MS Results'!CC39</f>
        <v>-0.245984880884936</v>
      </c>
      <c r="AI94" s="8">
        <f>'ICP-MS Results'!CE39</f>
        <v>-3.3465755354899103E-2</v>
      </c>
      <c r="AJ94" s="8">
        <f>'ICP-MS Results'!CF39</f>
        <v>-8.31675309917051E-3</v>
      </c>
      <c r="AK94" s="8">
        <f>'ICP-MS Results'!CI39</f>
        <v>-0.51460465809532197</v>
      </c>
      <c r="AL94" s="8">
        <f>'ICP-MS Results'!CK39</f>
        <v>0.61541021815883801</v>
      </c>
      <c r="AM94" s="8">
        <f>'ICP-MS Results'!CM39</f>
        <v>0.49312818724903901</v>
      </c>
      <c r="AN94" s="8">
        <f>'ICP-MS Results'!CO39</f>
        <v>0.631603773847908</v>
      </c>
      <c r="AO94" s="8">
        <f>'ICP-MS Results'!CQ39</f>
        <v>0.57319566553420498</v>
      </c>
      <c r="AP94" s="8">
        <f>'ICP-MS Results'!CS39</f>
        <v>0.56392684824213302</v>
      </c>
      <c r="AQ94" s="8">
        <f>'ICP-MS Results'!CU39</f>
        <v>0.41683299959474901</v>
      </c>
      <c r="AR94" s="8">
        <f>'ICP-MS Results'!CW39</f>
        <v>0.54002871759801796</v>
      </c>
      <c r="AS94" s="8">
        <f>'ICP-MS Results'!CY39</f>
        <v>0.52322648832292096</v>
      </c>
      <c r="AT94" s="8">
        <f>'ICP-MS Results'!DA39</f>
        <v>0.52640510167444399</v>
      </c>
      <c r="AU94" s="8">
        <f>'ICP-MS Results'!DC39</f>
        <v>0.53478072230364404</v>
      </c>
      <c r="AV94" s="8">
        <f>'ICP-MS Results'!DE39</f>
        <v>0.54061011535359504</v>
      </c>
      <c r="AW94" s="8">
        <f>'ICP-MS Results'!DG39</f>
        <v>0.50185952156442304</v>
      </c>
      <c r="AX94" s="8">
        <f>'ICP-MS Results'!DI39</f>
        <v>0.48469028709067002</v>
      </c>
      <c r="AY94" s="8">
        <f>'ICP-MS Results'!DK39</f>
        <v>0.49930509347241497</v>
      </c>
      <c r="AZ94" s="8">
        <f>'ICP-MS Results'!DM39</f>
        <v>-9.5528390342123695E-3</v>
      </c>
      <c r="BA94" s="8">
        <f>'ICP-MS Results'!DO39</f>
        <v>-1.0202659801459599E-2</v>
      </c>
      <c r="BB94" s="8">
        <f>'ICP-MS Results'!DQ39</f>
        <v>-0.382074757046311</v>
      </c>
      <c r="BC94" s="8">
        <f>'ICP-MS Results'!DS39</f>
        <v>-4.1607503569374999E-3</v>
      </c>
      <c r="BD94" s="8">
        <f>'ICP-MS Results'!DU39</f>
        <v>6.3700122117377606E-2</v>
      </c>
      <c r="BE94" s="8">
        <f>'ICP-MS Results'!DW39</f>
        <v>5.3330174150474502E-2</v>
      </c>
      <c r="BF94" s="8">
        <f>'ICP-MS Results'!DY39</f>
        <v>-0.18177922112626299</v>
      </c>
      <c r="BG94" s="8">
        <f>'ICP-MS Results'!EA39</f>
        <v>-1.21106849746346E-2</v>
      </c>
      <c r="BH94" s="8">
        <f>'ICP-MS Results'!EC39</f>
        <v>9.6993742504602895E-2</v>
      </c>
      <c r="BI94" s="8">
        <f>'ICP-MS Results'!EE39</f>
        <v>0.34085577338146</v>
      </c>
      <c r="BJ94" s="14">
        <f>'ICP-MS Results'!EF39</f>
        <v>105.783829908269</v>
      </c>
      <c r="BK94" s="14">
        <f>'ICP-MS Results'!EG39</f>
        <v>129.76903774713901</v>
      </c>
      <c r="BL94" s="14">
        <f>'ICP-MS Results'!EH39</f>
        <v>106.124847196175</v>
      </c>
    </row>
    <row r="95" spans="1:64" x14ac:dyDescent="0.25">
      <c r="A95" s="8" t="s">
        <v>176</v>
      </c>
      <c r="C95" s="8" t="str">
        <f>IF(C94&lt;'Cal Summary'!B$7,"ND",'GEY Calc'!C94)</f>
        <v>ND</v>
      </c>
      <c r="D95" s="8" t="str">
        <f>IF(D94&lt;'Cal Summary'!D$7,"ND",'GEY Calc'!D94)</f>
        <v>ND</v>
      </c>
      <c r="E95" s="8" t="str">
        <f>IF(E94&lt;'Cal Summary'!G$7,"ND",'GEY Calc'!E94)</f>
        <v>ND</v>
      </c>
      <c r="F95" s="8" t="str">
        <f>IF(F94&lt;'Cal Summary'!J$7,"ND",'GEY Calc'!F94)</f>
        <v>ND</v>
      </c>
      <c r="G95" s="8" t="str">
        <f>IF(G94&lt;'Cal Summary'!M$7,"ND",'GEY Calc'!G94)</f>
        <v>ND</v>
      </c>
      <c r="H95" s="8" t="str">
        <f>IF(H94&lt;'Cal Summary'!N$7,"ND",'GEY Calc'!H94)</f>
        <v>ND</v>
      </c>
      <c r="I95" s="8" t="str">
        <f>IF(I94&lt;'Cal Summary'!P$7,"ND",'GEY Calc'!I94)</f>
        <v>ND</v>
      </c>
      <c r="J95" s="8">
        <f>IF(J94&lt;'Cal Summary'!Z$7,"ND",'GEY Calc'!J94)</f>
        <v>9.5769195725167303E-2</v>
      </c>
      <c r="K95" s="8" t="str">
        <f>IF(K94&lt;'Cal Summary'!AB$7,"ND",'GEY Calc'!K94)</f>
        <v>ND</v>
      </c>
      <c r="L95" s="8" t="str">
        <f>IF(L94&lt;'Cal Summary'!AD$7,"ND",'GEY Calc'!L94)</f>
        <v>ND</v>
      </c>
      <c r="M95" s="8" t="str">
        <f>IF(M94&lt;'Cal Summary'!AF$7,"ND",'GEY Calc'!M94)</f>
        <v>ND</v>
      </c>
      <c r="N95" s="8" t="str">
        <f>IF(N94&lt;'Cal Summary'!AH$7,"ND",'GEY Calc'!N94)</f>
        <v>ND</v>
      </c>
      <c r="O95" s="8" t="str">
        <f>IF(O94&lt;'Cal Summary'!AK$7,"ND",'GEY Calc'!O94)</f>
        <v>ND</v>
      </c>
      <c r="P95" s="8" t="str">
        <f>IF(P94&lt;'Cal Summary'!AM$7,"ND",'GEY Calc'!P94)</f>
        <v>ND</v>
      </c>
      <c r="Q95" s="8" t="str">
        <f>IF(Q94&lt;'Cal Summary'!AO$7,"ND",'GEY Calc'!Q94)</f>
        <v>ND</v>
      </c>
      <c r="R95" s="8" t="str">
        <f>IF(R94&lt;'Cal Summary'!AQ$7,"ND",'GEY Calc'!R94)</f>
        <v>ND</v>
      </c>
      <c r="S95" s="8" t="str">
        <f>IF(S94&lt;'Cal Summary'!AS$7,"ND",'GEY Calc'!S94)</f>
        <v>ND</v>
      </c>
      <c r="T95" s="8">
        <f>IF(T94&lt;'Cal Summary'!AU$7,"ND",'GEY Calc'!T94)</f>
        <v>1.2364930752272201E-2</v>
      </c>
      <c r="U95" s="8" t="str">
        <f>IF(U94&lt;'Cal Summary'!AW$7,"ND",'GEY Calc'!U94)</f>
        <v>ND</v>
      </c>
      <c r="V95" s="8" t="str">
        <f>IF(V94&lt;'Cal Summary'!AY$7,"ND",'GEY Calc'!V94)</f>
        <v>ND</v>
      </c>
      <c r="W95" s="8">
        <f>IF(W94&lt;'Cal Summary'!BC$7,"ND",'GEY Calc'!W94)</f>
        <v>0.168290836525504</v>
      </c>
      <c r="X95" s="8" t="str">
        <f>IF(X94&lt;'Cal Summary'!BE$7,"ND",'GEY Calc'!X94)</f>
        <v>ND</v>
      </c>
      <c r="Y95" s="8" t="str">
        <f>IF(Y94&lt;'Cal Summary'!BG$7,"ND",'GEY Calc'!Y94)</f>
        <v>ND</v>
      </c>
      <c r="Z95" s="8" t="str">
        <f>IF(Z94&lt;'Cal Summary'!BJ$7,"ND",'GEY Calc'!Z94)</f>
        <v>ND</v>
      </c>
      <c r="AA95" s="8" t="str">
        <f>IF(AA94&lt;'Cal Summary'!BL$7,"ND",'GEY Calc'!AA94)</f>
        <v>ND</v>
      </c>
      <c r="AB95" s="8" t="str">
        <f>IF(AB94&lt;'Cal Summary'!BN$7,"ND",'GEY Calc'!AB94)</f>
        <v>ND</v>
      </c>
      <c r="AC95" s="8" t="str">
        <f>IF(AC94&lt;'Cal Summary'!BP$7,"ND",'GEY Calc'!AC94)</f>
        <v>ND</v>
      </c>
      <c r="AD95" s="8" t="str">
        <f>IF(AD94&lt;'Cal Summary'!BQ$7,"ND",'GEY Calc'!AD94)</f>
        <v>ND</v>
      </c>
      <c r="AE95" s="8" t="str">
        <f>IF(AE94&lt;'Cal Summary'!BT$7,"ND",'GEY Calc'!AE94)</f>
        <v>ND</v>
      </c>
      <c r="AF95" s="8" t="str">
        <f>IF(AF94&lt;'Cal Summary'!BV$7,"ND",'GEY Calc'!AF94)</f>
        <v>ND</v>
      </c>
      <c r="AG95" s="8" t="str">
        <f>IF(AG94&lt;'Cal Summary'!BX$7,"ND",'GEY Calc'!AG94)</f>
        <v>ND</v>
      </c>
      <c r="AH95" s="8" t="str">
        <f>IF(AH94&lt;'Cal Summary'!BZ$7,"ND",'GEY Calc'!AH94)</f>
        <v>ND</v>
      </c>
      <c r="AI95" s="8" t="str">
        <f>IF(AI94&lt;'Cal Summary'!CB$7,"ND",'GEY Calc'!AI94)</f>
        <v>ND</v>
      </c>
      <c r="AJ95" s="8" t="str">
        <f>IF(AJ94&lt;'Cal Summary'!CC$7,"ND",'GEY Calc'!AJ94)</f>
        <v>ND</v>
      </c>
      <c r="AK95" s="8" t="str">
        <f>IF(AK94&lt;'Cal Summary'!CF$7,"ND",'GEY Calc'!AK94)</f>
        <v>ND</v>
      </c>
      <c r="AL95" s="8">
        <f>IF(AL94&lt;'Cal Summary'!CH$7,"ND",'GEY Calc'!AL94)</f>
        <v>0.61541021815883801</v>
      </c>
      <c r="AM95" s="8">
        <f>IF(AM94&lt;'Cal Summary'!CJ$7,"ND",'GEY Calc'!AM94)</f>
        <v>0.49312818724903901</v>
      </c>
      <c r="AN95" s="8">
        <f>IF(AN94&lt;'Cal Summary'!CL$7,"ND",'GEY Calc'!AN94)</f>
        <v>0.631603773847908</v>
      </c>
      <c r="AO95" s="8">
        <f>IF(AO94&lt;'Cal Summary'!CN$7,"ND",'GEY Calc'!AO94)</f>
        <v>0.57319566553420498</v>
      </c>
      <c r="AP95" s="8">
        <f>IF(AP94&lt;'Cal Summary'!CP$7,"ND",'GEY Calc'!AP94)</f>
        <v>0.56392684824213302</v>
      </c>
      <c r="AQ95" s="8">
        <f>IF(AQ94&lt;'Cal Summary'!CR$7,"ND",'GEY Calc'!AQ94)</f>
        <v>0.41683299959474901</v>
      </c>
      <c r="AR95" s="8">
        <f>IF(AR94&lt;'Cal Summary'!CT$7,"ND",'GEY Calc'!AR94)</f>
        <v>0.54002871759801796</v>
      </c>
      <c r="AS95" s="8">
        <f>IF(AS94&lt;'Cal Summary'!CV$7,"ND",'GEY Calc'!AS94)</f>
        <v>0.52322648832292096</v>
      </c>
      <c r="AT95" s="8">
        <f>IF(AT94&lt;'Cal Summary'!CX$7,"ND",'GEY Calc'!AT94)</f>
        <v>0.52640510167444399</v>
      </c>
      <c r="AU95" s="8">
        <f>IF(AU94&lt;'Cal Summary'!CZ$7,"ND",'GEY Calc'!AU94)</f>
        <v>0.53478072230364404</v>
      </c>
      <c r="AV95" s="8">
        <f>IF(AV94&lt;'Cal Summary'!DB$7,"ND",'GEY Calc'!AV94)</f>
        <v>0.54061011535359504</v>
      </c>
      <c r="AW95" s="8">
        <f>IF(AW94&lt;'Cal Summary'!DD$7,"ND",'GEY Calc'!AW94)</f>
        <v>0.50185952156442304</v>
      </c>
      <c r="AX95" s="8">
        <f>IF(AX94&lt;'Cal Summary'!DF$7,"ND",'GEY Calc'!AX94)</f>
        <v>0.48469028709067002</v>
      </c>
      <c r="AY95" s="8">
        <f>IF(AY94&lt;'Cal Summary'!DH$7,"ND",'GEY Calc'!AY94)</f>
        <v>0.49930509347241497</v>
      </c>
      <c r="AZ95" s="8" t="str">
        <f>IF(AZ94&lt;'Cal Summary'!DJ$7,"ND",'GEY Calc'!AZ94)</f>
        <v>ND</v>
      </c>
      <c r="BA95" s="8" t="str">
        <f>IF(BA94&lt;'Cal Summary'!DL$7,"ND",'GEY Calc'!BA94)</f>
        <v>ND</v>
      </c>
      <c r="BB95" s="8" t="str">
        <f>IF(BB94&lt;'Cal Summary'!DN$7,"ND",'GEY Calc'!BB94)</f>
        <v>ND</v>
      </c>
      <c r="BC95" s="8" t="str">
        <f>IF(BC94&lt;'Cal Summary'!DP$7,"ND",'GEY Calc'!BC94)</f>
        <v>ND</v>
      </c>
      <c r="BD95" s="8">
        <f>IF(BD94&lt;'Cal Summary'!DR$7,"ND",'GEY Calc'!BD94)</f>
        <v>6.3700122117377606E-2</v>
      </c>
      <c r="BE95" s="8">
        <f>IF(BE94&lt;'Cal Summary'!DT$7,"ND",'GEY Calc'!BE94)</f>
        <v>5.3330174150474502E-2</v>
      </c>
      <c r="BF95" s="8" t="str">
        <f>IF(BF94&lt;'Cal Summary'!DV$7,"ND",'GEY Calc'!BF94)</f>
        <v>ND</v>
      </c>
      <c r="BG95" s="8" t="str">
        <f>IF(BG94&lt;'Cal Summary'!DX$7,"ND",'GEY Calc'!BG94)</f>
        <v>ND</v>
      </c>
      <c r="BH95" s="8">
        <f>IF(BH94&lt;'Cal Summary'!DZ$7,"ND",'GEY Calc'!BH94)</f>
        <v>9.6993742504602895E-2</v>
      </c>
      <c r="BI95" s="8">
        <f>IF(BI94&lt;'Cal Summary'!EB$7,"ND",'GEY Calc'!BI94)</f>
        <v>0.34085577338146</v>
      </c>
      <c r="BJ95" s="14"/>
      <c r="BK95" s="14"/>
      <c r="BL95" s="14"/>
    </row>
    <row r="96" spans="1:64" x14ac:dyDescent="0.25">
      <c r="A96" s="8" t="s">
        <v>177</v>
      </c>
      <c r="C96" s="8" t="str">
        <f>IF(C95="ND","ND",C95*$B94)</f>
        <v>ND</v>
      </c>
      <c r="D96" s="8" t="str">
        <f t="shared" ref="D96:AB96" si="218">IF(D95="ND","ND",D95*$B94)</f>
        <v>ND</v>
      </c>
      <c r="E96" s="8" t="str">
        <f t="shared" si="218"/>
        <v>ND</v>
      </c>
      <c r="F96" s="8" t="str">
        <f t="shared" si="218"/>
        <v>ND</v>
      </c>
      <c r="G96" s="8" t="str">
        <f t="shared" si="218"/>
        <v>ND</v>
      </c>
      <c r="H96" s="8" t="str">
        <f t="shared" si="218"/>
        <v>ND</v>
      </c>
      <c r="I96" s="8" t="str">
        <f t="shared" si="218"/>
        <v>ND</v>
      </c>
      <c r="J96" s="8">
        <f t="shared" si="218"/>
        <v>957.69195725167299</v>
      </c>
      <c r="K96" s="8" t="str">
        <f t="shared" si="218"/>
        <v>ND</v>
      </c>
      <c r="L96" s="8" t="str">
        <f t="shared" si="218"/>
        <v>ND</v>
      </c>
      <c r="M96" s="8" t="str">
        <f t="shared" si="218"/>
        <v>ND</v>
      </c>
      <c r="N96" s="8" t="str">
        <f t="shared" si="218"/>
        <v>ND</v>
      </c>
      <c r="O96" s="8" t="str">
        <f t="shared" si="218"/>
        <v>ND</v>
      </c>
      <c r="P96" s="8" t="str">
        <f t="shared" si="218"/>
        <v>ND</v>
      </c>
      <c r="Q96" s="8" t="str">
        <f t="shared" si="218"/>
        <v>ND</v>
      </c>
      <c r="R96" s="8" t="str">
        <f t="shared" si="218"/>
        <v>ND</v>
      </c>
      <c r="S96" s="8" t="str">
        <f t="shared" si="218"/>
        <v>ND</v>
      </c>
      <c r="T96" s="8">
        <f t="shared" si="218"/>
        <v>123.64930752272201</v>
      </c>
      <c r="U96" s="8" t="str">
        <f t="shared" si="218"/>
        <v>ND</v>
      </c>
      <c r="V96" s="8" t="str">
        <f t="shared" si="218"/>
        <v>ND</v>
      </c>
      <c r="W96" s="8">
        <f t="shared" si="218"/>
        <v>1682.9083652550401</v>
      </c>
      <c r="X96" s="8" t="str">
        <f t="shared" si="218"/>
        <v>ND</v>
      </c>
      <c r="Y96" s="8" t="str">
        <f t="shared" si="218"/>
        <v>ND</v>
      </c>
      <c r="Z96" s="8" t="str">
        <f t="shared" si="218"/>
        <v>ND</v>
      </c>
      <c r="AA96" s="8" t="str">
        <f t="shared" si="218"/>
        <v>ND</v>
      </c>
      <c r="AB96" s="8" t="str">
        <f t="shared" si="218"/>
        <v>ND</v>
      </c>
      <c r="AC96" s="8" t="str">
        <f t="shared" ref="AC96:BH96" si="219">IF(AC95="ND","ND",AC95*$B94)</f>
        <v>ND</v>
      </c>
      <c r="AD96" s="8" t="str">
        <f t="shared" si="219"/>
        <v>ND</v>
      </c>
      <c r="AE96" s="8" t="str">
        <f t="shared" si="219"/>
        <v>ND</v>
      </c>
      <c r="AF96" s="8" t="str">
        <f t="shared" si="219"/>
        <v>ND</v>
      </c>
      <c r="AG96" s="8" t="str">
        <f t="shared" si="219"/>
        <v>ND</v>
      </c>
      <c r="AH96" s="8" t="str">
        <f t="shared" si="219"/>
        <v>ND</v>
      </c>
      <c r="AI96" s="8" t="str">
        <f t="shared" si="219"/>
        <v>ND</v>
      </c>
      <c r="AJ96" s="8" t="str">
        <f t="shared" si="219"/>
        <v>ND</v>
      </c>
      <c r="AK96" s="8" t="str">
        <f t="shared" si="219"/>
        <v>ND</v>
      </c>
      <c r="AL96" s="8">
        <f t="shared" si="219"/>
        <v>6154.1021815883805</v>
      </c>
      <c r="AM96" s="8">
        <f t="shared" si="219"/>
        <v>4931.28187249039</v>
      </c>
      <c r="AN96" s="8">
        <f t="shared" si="219"/>
        <v>6316.03773847908</v>
      </c>
      <c r="AO96" s="8">
        <f t="shared" si="219"/>
        <v>5731.95665534205</v>
      </c>
      <c r="AP96" s="8">
        <f t="shared" si="219"/>
        <v>5639.2684824213302</v>
      </c>
      <c r="AQ96" s="8">
        <f t="shared" si="219"/>
        <v>4168.3299959474898</v>
      </c>
      <c r="AR96" s="8">
        <f t="shared" si="219"/>
        <v>5400.2871759801792</v>
      </c>
      <c r="AS96" s="8">
        <f t="shared" si="219"/>
        <v>5232.2648832292098</v>
      </c>
      <c r="AT96" s="8">
        <f t="shared" si="219"/>
        <v>5264.0510167444399</v>
      </c>
      <c r="AU96" s="8">
        <f t="shared" si="219"/>
        <v>5347.8072230364405</v>
      </c>
      <c r="AV96" s="8">
        <f t="shared" si="219"/>
        <v>5406.1011535359503</v>
      </c>
      <c r="AW96" s="8">
        <f t="shared" si="219"/>
        <v>5018.5952156442299</v>
      </c>
      <c r="AX96" s="8">
        <f t="shared" si="219"/>
        <v>4846.9028709067006</v>
      </c>
      <c r="AY96" s="8">
        <f t="shared" si="219"/>
        <v>4993.0509347241496</v>
      </c>
      <c r="AZ96" s="8" t="str">
        <f t="shared" si="219"/>
        <v>ND</v>
      </c>
      <c r="BA96" s="8" t="str">
        <f t="shared" si="219"/>
        <v>ND</v>
      </c>
      <c r="BB96" s="8" t="str">
        <f t="shared" si="219"/>
        <v>ND</v>
      </c>
      <c r="BC96" s="8" t="str">
        <f t="shared" si="219"/>
        <v>ND</v>
      </c>
      <c r="BD96" s="8">
        <f t="shared" si="219"/>
        <v>637.001221173776</v>
      </c>
      <c r="BE96" s="8">
        <f t="shared" si="219"/>
        <v>533.301741504745</v>
      </c>
      <c r="BF96" s="8" t="str">
        <f t="shared" si="219"/>
        <v>ND</v>
      </c>
      <c r="BG96" s="8" t="str">
        <f t="shared" si="219"/>
        <v>ND</v>
      </c>
      <c r="BH96" s="8">
        <f t="shared" si="219"/>
        <v>969.93742504602892</v>
      </c>
      <c r="BI96" s="8">
        <f t="shared" ref="BI96" si="220">IF(BI95="ND","ND",BI95*$B94)</f>
        <v>3408.5577338145999</v>
      </c>
      <c r="BJ96" s="14"/>
      <c r="BK96" s="14"/>
      <c r="BL96" s="14"/>
    </row>
    <row r="97" spans="1:64" x14ac:dyDescent="0.25"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14"/>
      <c r="BK97" s="14"/>
      <c r="BL97" s="14"/>
    </row>
    <row r="98" spans="1:64" x14ac:dyDescent="0.25">
      <c r="A98" t="str">
        <f>'ICP-MS Results'!C40</f>
        <v>GY2-032-C  1000x</v>
      </c>
      <c r="B98" t="str">
        <f>'ICP-MS Results'!D40</f>
        <v>1000</v>
      </c>
      <c r="C98" s="8">
        <f>'ICP-MS Results'!E40</f>
        <v>-0.18757784609074901</v>
      </c>
      <c r="D98" s="8">
        <f>'ICP-MS Results'!G40</f>
        <v>-5.26877843468141E-5</v>
      </c>
      <c r="E98" s="8">
        <f>'ICP-MS Results'!J40</f>
        <v>-9.3144122257101607</v>
      </c>
      <c r="F98" s="8">
        <f>'ICP-MS Results'!M40</f>
        <v>-19.686931730733502</v>
      </c>
      <c r="G98" s="8">
        <f>'ICP-MS Results'!P40</f>
        <v>-1.9833003522738599</v>
      </c>
      <c r="H98" s="8">
        <f>'ICP-MS Results'!Q40</f>
        <v>-146.50437161673099</v>
      </c>
      <c r="I98" s="8">
        <f>'ICP-MS Results'!S40</f>
        <v>-3.8829800510564301</v>
      </c>
      <c r="J98" s="8">
        <f>'ICP-MS Results'!AC40</f>
        <v>1.59739903349267</v>
      </c>
      <c r="K98" s="8">
        <f>'ICP-MS Results'!AE40</f>
        <v>0.140981875617125</v>
      </c>
      <c r="L98" s="8">
        <f>'ICP-MS Results'!AG40</f>
        <v>-0.175387204568133</v>
      </c>
      <c r="M98" s="8">
        <f>'ICP-MS Results'!AI40</f>
        <v>-0.213427849625456</v>
      </c>
      <c r="N98" s="8">
        <f>'ICP-MS Results'!AK40</f>
        <v>-4.4408633971816998E-2</v>
      </c>
      <c r="O98" s="8">
        <f>'ICP-MS Results'!AN40</f>
        <v>-5.1973083725210003</v>
      </c>
      <c r="P98" s="8">
        <f>'ICP-MS Results'!AP40</f>
        <v>1.10271810005579E-2</v>
      </c>
      <c r="Q98" s="8">
        <f>'ICP-MS Results'!AR40</f>
        <v>-5.4218115389537698E-2</v>
      </c>
      <c r="R98" s="8">
        <f>'ICP-MS Results'!AT40</f>
        <v>-0.17290285934449601</v>
      </c>
      <c r="S98" s="8">
        <f>'ICP-MS Results'!AV40</f>
        <v>0.10299254407955399</v>
      </c>
      <c r="T98" s="8">
        <f>'ICP-MS Results'!AX40</f>
        <v>0.150844013952742</v>
      </c>
      <c r="U98" s="8">
        <f>'ICP-MS Results'!AZ40</f>
        <v>8.0141010044170694E-2</v>
      </c>
      <c r="V98" s="8">
        <f>'ICP-MS Results'!BB40</f>
        <v>6.3286635466529304E-3</v>
      </c>
      <c r="W98" s="8">
        <f>'ICP-MS Results'!BF40</f>
        <v>0.982484554961502</v>
      </c>
      <c r="X98" s="8">
        <f>'ICP-MS Results'!BH40</f>
        <v>-3.9822538622370298</v>
      </c>
      <c r="Y98" s="8">
        <f>'ICP-MS Results'!BJ40</f>
        <v>-10.887284623332601</v>
      </c>
      <c r="Z98" s="8">
        <f>'ICP-MS Results'!BM40</f>
        <v>0.61842589360049005</v>
      </c>
      <c r="AA98" s="8">
        <f>'ICP-MS Results'!BO40</f>
        <v>-5.2407181873223199E-2</v>
      </c>
      <c r="AB98" s="8">
        <f>'ICP-MS Results'!BQ40</f>
        <v>-4.9820215164355003E-2</v>
      </c>
      <c r="AC98" s="8">
        <f>'ICP-MS Results'!BS40</f>
        <v>-5.3220250194892599E-2</v>
      </c>
      <c r="AD98" s="8">
        <f>'ICP-MS Results'!BT40</f>
        <v>-3.9625535025374303E-2</v>
      </c>
      <c r="AE98" s="8">
        <f>'ICP-MS Results'!BW40</f>
        <v>-1.1214009518345801E-2</v>
      </c>
      <c r="AF98" s="8">
        <f>'ICP-MS Results'!BY40</f>
        <v>-6.4619317798824301E-3</v>
      </c>
      <c r="AG98" s="8">
        <f>'ICP-MS Results'!CA40</f>
        <v>-8.3566453878591004E-2</v>
      </c>
      <c r="AH98" s="8">
        <f>'ICP-MS Results'!CC40</f>
        <v>-0.24467324068105101</v>
      </c>
      <c r="AI98" s="8">
        <f>'ICP-MS Results'!CE40</f>
        <v>-3.3465755354899103E-2</v>
      </c>
      <c r="AJ98" s="8">
        <f>'ICP-MS Results'!CF40</f>
        <v>-2.0235382433133001E-2</v>
      </c>
      <c r="AK98" s="8">
        <f>'ICP-MS Results'!CI40</f>
        <v>-0.47233862266285198</v>
      </c>
      <c r="AL98" s="8">
        <f>'ICP-MS Results'!CK40</f>
        <v>2.2448576610433801</v>
      </c>
      <c r="AM98" s="8">
        <f>'ICP-MS Results'!CM40</f>
        <v>2.1188785086405599</v>
      </c>
      <c r="AN98" s="8">
        <f>'ICP-MS Results'!CO40</f>
        <v>2.2545045463562898</v>
      </c>
      <c r="AO98" s="8">
        <f>'ICP-MS Results'!CQ40</f>
        <v>2.2083474309030899</v>
      </c>
      <c r="AP98" s="8">
        <f>'ICP-MS Results'!CS40</f>
        <v>2.1914674015834898</v>
      </c>
      <c r="AQ98" s="8">
        <f>'ICP-MS Results'!CU40</f>
        <v>2.0125391494612499</v>
      </c>
      <c r="AR98" s="8">
        <f>'ICP-MS Results'!CW40</f>
        <v>2.1746974649012101</v>
      </c>
      <c r="AS98" s="8">
        <f>'ICP-MS Results'!CY40</f>
        <v>2.06278180146905</v>
      </c>
      <c r="AT98" s="8">
        <f>'ICP-MS Results'!DA40</f>
        <v>2.0381414038486998</v>
      </c>
      <c r="AU98" s="8">
        <f>'ICP-MS Results'!DC40</f>
        <v>2.0761051131696999</v>
      </c>
      <c r="AV98" s="8">
        <f>'ICP-MS Results'!DE40</f>
        <v>2.0920526119618099</v>
      </c>
      <c r="AW98" s="8">
        <f>'ICP-MS Results'!DG40</f>
        <v>2.0250999929270899</v>
      </c>
      <c r="AX98" s="8">
        <f>'ICP-MS Results'!DI40</f>
        <v>2.0838516182722602</v>
      </c>
      <c r="AY98" s="8">
        <f>'ICP-MS Results'!DK40</f>
        <v>2.08414925433825</v>
      </c>
      <c r="AZ98" s="8">
        <f>'ICP-MS Results'!DM40</f>
        <v>-8.7462448453063703E-3</v>
      </c>
      <c r="BA98" s="8">
        <f>'ICP-MS Results'!DO40</f>
        <v>-7.8640626129547597E-3</v>
      </c>
      <c r="BB98" s="8">
        <f>'ICP-MS Results'!DQ40</f>
        <v>-0.37561277881821498</v>
      </c>
      <c r="BC98" s="8">
        <f>'ICP-MS Results'!DS40</f>
        <v>-3.6322088950432603E-4</v>
      </c>
      <c r="BD98" s="8">
        <f>'ICP-MS Results'!DU40</f>
        <v>6.2070037752064801E-2</v>
      </c>
      <c r="BE98" s="8">
        <f>'ICP-MS Results'!DW40</f>
        <v>-0.44365826840478401</v>
      </c>
      <c r="BF98" s="8">
        <f>'ICP-MS Results'!DY40</f>
        <v>-0.16892267588953799</v>
      </c>
      <c r="BG98" s="8">
        <f>'ICP-MS Results'!EA40</f>
        <v>-9.6209677972923392E-3</v>
      </c>
      <c r="BH98" s="8">
        <f>'ICP-MS Results'!EC40</f>
        <v>1.5441461252101201</v>
      </c>
      <c r="BI98" s="8">
        <f>'ICP-MS Results'!EE40</f>
        <v>1.82568311964624</v>
      </c>
      <c r="BJ98" s="14">
        <f>'ICP-MS Results'!EF40</f>
        <v>99.379112036388804</v>
      </c>
      <c r="BK98" s="14">
        <f>'ICP-MS Results'!EG40</f>
        <v>130.75047927473699</v>
      </c>
      <c r="BL98" s="14">
        <f>'ICP-MS Results'!EH40</f>
        <v>104.14062507630599</v>
      </c>
    </row>
    <row r="99" spans="1:64" x14ac:dyDescent="0.25">
      <c r="A99" s="8" t="s">
        <v>176</v>
      </c>
      <c r="C99" s="8" t="str">
        <f>IF(C98&lt;'Cal Summary'!B$7,"ND",'GEY Calc'!C98)</f>
        <v>ND</v>
      </c>
      <c r="D99" s="8" t="str">
        <f>IF(D98&lt;'Cal Summary'!D$7,"ND",'GEY Calc'!D98)</f>
        <v>ND</v>
      </c>
      <c r="E99" s="8" t="str">
        <f>IF(E98&lt;'Cal Summary'!G$7,"ND",'GEY Calc'!E98)</f>
        <v>ND</v>
      </c>
      <c r="F99" s="8" t="str">
        <f>IF(F98&lt;'Cal Summary'!J$7,"ND",'GEY Calc'!F98)</f>
        <v>ND</v>
      </c>
      <c r="G99" s="8" t="str">
        <f>IF(G98&lt;'Cal Summary'!M$7,"ND",'GEY Calc'!G98)</f>
        <v>ND</v>
      </c>
      <c r="H99" s="8" t="str">
        <f>IF(H98&lt;'Cal Summary'!N$7,"ND",'GEY Calc'!H98)</f>
        <v>ND</v>
      </c>
      <c r="I99" s="8" t="str">
        <f>IF(I98&lt;'Cal Summary'!P$7,"ND",'GEY Calc'!I98)</f>
        <v>ND</v>
      </c>
      <c r="J99" s="8">
        <f>IF(J98&lt;'Cal Summary'!Z$7,"ND",'GEY Calc'!J98)</f>
        <v>1.59739903349267</v>
      </c>
      <c r="K99" s="8">
        <f>IF(K98&lt;'Cal Summary'!AB$7,"ND",'GEY Calc'!K98)</f>
        <v>0.140981875617125</v>
      </c>
      <c r="L99" s="8" t="str">
        <f>IF(L98&lt;'Cal Summary'!AD$7,"ND",'GEY Calc'!L98)</f>
        <v>ND</v>
      </c>
      <c r="M99" s="8" t="str">
        <f>IF(M98&lt;'Cal Summary'!AF$7,"ND",'GEY Calc'!M98)</f>
        <v>ND</v>
      </c>
      <c r="N99" s="8" t="str">
        <f>IF(N98&lt;'Cal Summary'!AH$7,"ND",'GEY Calc'!N98)</f>
        <v>ND</v>
      </c>
      <c r="O99" s="8" t="str">
        <f>IF(O98&lt;'Cal Summary'!AK$7,"ND",'GEY Calc'!O98)</f>
        <v>ND</v>
      </c>
      <c r="P99" s="8" t="str">
        <f>IF(P98&lt;'Cal Summary'!AM$7,"ND",'GEY Calc'!P98)</f>
        <v>ND</v>
      </c>
      <c r="Q99" s="8" t="str">
        <f>IF(Q98&lt;'Cal Summary'!AO$7,"ND",'GEY Calc'!Q98)</f>
        <v>ND</v>
      </c>
      <c r="R99" s="8" t="str">
        <f>IF(R98&lt;'Cal Summary'!AQ$7,"ND",'GEY Calc'!R98)</f>
        <v>ND</v>
      </c>
      <c r="S99" s="8" t="str">
        <f>IF(S98&lt;'Cal Summary'!AS$7,"ND",'GEY Calc'!S98)</f>
        <v>ND</v>
      </c>
      <c r="T99" s="8">
        <f>IF(T98&lt;'Cal Summary'!AU$7,"ND",'GEY Calc'!T98)</f>
        <v>0.150844013952742</v>
      </c>
      <c r="U99" s="8">
        <f>IF(U98&lt;'Cal Summary'!AW$7,"ND",'GEY Calc'!U98)</f>
        <v>8.0141010044170694E-2</v>
      </c>
      <c r="V99" s="8" t="str">
        <f>IF(V98&lt;'Cal Summary'!AY$7,"ND",'GEY Calc'!V98)</f>
        <v>ND</v>
      </c>
      <c r="W99" s="8">
        <f>IF(W98&lt;'Cal Summary'!BC$7,"ND",'GEY Calc'!W98)</f>
        <v>0.982484554961502</v>
      </c>
      <c r="X99" s="8" t="str">
        <f>IF(X98&lt;'Cal Summary'!BE$7,"ND",'GEY Calc'!X98)</f>
        <v>ND</v>
      </c>
      <c r="Y99" s="8" t="str">
        <f>IF(Y98&lt;'Cal Summary'!BG$7,"ND",'GEY Calc'!Y98)</f>
        <v>ND</v>
      </c>
      <c r="Z99" s="8">
        <f>IF(Z98&lt;'Cal Summary'!BJ$7,"ND",'GEY Calc'!Z98)</f>
        <v>0.61842589360049005</v>
      </c>
      <c r="AA99" s="8" t="str">
        <f>IF(AA98&lt;'Cal Summary'!BL$7,"ND",'GEY Calc'!AA98)</f>
        <v>ND</v>
      </c>
      <c r="AB99" s="8" t="str">
        <f>IF(AB98&lt;'Cal Summary'!BN$7,"ND",'GEY Calc'!AB98)</f>
        <v>ND</v>
      </c>
      <c r="AC99" s="8" t="str">
        <f>IF(AC98&lt;'Cal Summary'!BP$7,"ND",'GEY Calc'!AC98)</f>
        <v>ND</v>
      </c>
      <c r="AD99" s="8" t="str">
        <f>IF(AD98&lt;'Cal Summary'!BQ$7,"ND",'GEY Calc'!AD98)</f>
        <v>ND</v>
      </c>
      <c r="AE99" s="8" t="str">
        <f>IF(AE98&lt;'Cal Summary'!BT$7,"ND",'GEY Calc'!AE98)</f>
        <v>ND</v>
      </c>
      <c r="AF99" s="8" t="str">
        <f>IF(AF98&lt;'Cal Summary'!BV$7,"ND",'GEY Calc'!AF98)</f>
        <v>ND</v>
      </c>
      <c r="AG99" s="8" t="str">
        <f>IF(AG98&lt;'Cal Summary'!BX$7,"ND",'GEY Calc'!AG98)</f>
        <v>ND</v>
      </c>
      <c r="AH99" s="8" t="str">
        <f>IF(AH98&lt;'Cal Summary'!BZ$7,"ND",'GEY Calc'!AH98)</f>
        <v>ND</v>
      </c>
      <c r="AI99" s="8" t="str">
        <f>IF(AI98&lt;'Cal Summary'!CB$7,"ND",'GEY Calc'!AI98)</f>
        <v>ND</v>
      </c>
      <c r="AJ99" s="8" t="str">
        <f>IF(AJ98&lt;'Cal Summary'!CC$7,"ND",'GEY Calc'!AJ98)</f>
        <v>ND</v>
      </c>
      <c r="AK99" s="8" t="str">
        <f>IF(AK98&lt;'Cal Summary'!CF$7,"ND",'GEY Calc'!AK98)</f>
        <v>ND</v>
      </c>
      <c r="AL99" s="8">
        <f>IF(AL98&lt;'Cal Summary'!CH$7,"ND",'GEY Calc'!AL98)</f>
        <v>2.2448576610433801</v>
      </c>
      <c r="AM99" s="8">
        <f>IF(AM98&lt;'Cal Summary'!CJ$7,"ND",'GEY Calc'!AM98)</f>
        <v>2.1188785086405599</v>
      </c>
      <c r="AN99" s="8">
        <f>IF(AN98&lt;'Cal Summary'!CL$7,"ND",'GEY Calc'!AN98)</f>
        <v>2.2545045463562898</v>
      </c>
      <c r="AO99" s="8">
        <f>IF(AO98&lt;'Cal Summary'!CN$7,"ND",'GEY Calc'!AO98)</f>
        <v>2.2083474309030899</v>
      </c>
      <c r="AP99" s="8">
        <f>IF(AP98&lt;'Cal Summary'!CP$7,"ND",'GEY Calc'!AP98)</f>
        <v>2.1914674015834898</v>
      </c>
      <c r="AQ99" s="8">
        <f>IF(AQ98&lt;'Cal Summary'!CR$7,"ND",'GEY Calc'!AQ98)</f>
        <v>2.0125391494612499</v>
      </c>
      <c r="AR99" s="8">
        <f>IF(AR98&lt;'Cal Summary'!CT$7,"ND",'GEY Calc'!AR98)</f>
        <v>2.1746974649012101</v>
      </c>
      <c r="AS99" s="8">
        <f>IF(AS98&lt;'Cal Summary'!CV$7,"ND",'GEY Calc'!AS98)</f>
        <v>2.06278180146905</v>
      </c>
      <c r="AT99" s="8">
        <f>IF(AT98&lt;'Cal Summary'!CX$7,"ND",'GEY Calc'!AT98)</f>
        <v>2.0381414038486998</v>
      </c>
      <c r="AU99" s="8">
        <f>IF(AU98&lt;'Cal Summary'!CZ$7,"ND",'GEY Calc'!AU98)</f>
        <v>2.0761051131696999</v>
      </c>
      <c r="AV99" s="8">
        <f>IF(AV98&lt;'Cal Summary'!DB$7,"ND",'GEY Calc'!AV98)</f>
        <v>2.0920526119618099</v>
      </c>
      <c r="AW99" s="8">
        <f>IF(AW98&lt;'Cal Summary'!DD$7,"ND",'GEY Calc'!AW98)</f>
        <v>2.0250999929270899</v>
      </c>
      <c r="AX99" s="8">
        <f>IF(AX98&lt;'Cal Summary'!DF$7,"ND",'GEY Calc'!AX98)</f>
        <v>2.0838516182722602</v>
      </c>
      <c r="AY99" s="8">
        <f>IF(AY98&lt;'Cal Summary'!DH$7,"ND",'GEY Calc'!AY98)</f>
        <v>2.08414925433825</v>
      </c>
      <c r="AZ99" s="8" t="str">
        <f>IF(AZ98&lt;'Cal Summary'!DJ$7,"ND",'GEY Calc'!AZ98)</f>
        <v>ND</v>
      </c>
      <c r="BA99" s="8" t="str">
        <f>IF(BA98&lt;'Cal Summary'!DL$7,"ND",'GEY Calc'!BA98)</f>
        <v>ND</v>
      </c>
      <c r="BB99" s="8" t="str">
        <f>IF(BB98&lt;'Cal Summary'!DN$7,"ND",'GEY Calc'!BB98)</f>
        <v>ND</v>
      </c>
      <c r="BC99" s="8" t="str">
        <f>IF(BC98&lt;'Cal Summary'!DP$7,"ND",'GEY Calc'!BC98)</f>
        <v>ND</v>
      </c>
      <c r="BD99" s="8">
        <f>IF(BD98&lt;'Cal Summary'!DR$7,"ND",'GEY Calc'!BD98)</f>
        <v>6.2070037752064801E-2</v>
      </c>
      <c r="BE99" s="8" t="str">
        <f>IF(BE98&lt;'Cal Summary'!DT$7,"ND",'GEY Calc'!BE98)</f>
        <v>ND</v>
      </c>
      <c r="BF99" s="8" t="str">
        <f>IF(BF98&lt;'Cal Summary'!DV$7,"ND",'GEY Calc'!BF98)</f>
        <v>ND</v>
      </c>
      <c r="BG99" s="8" t="str">
        <f>IF(BG98&lt;'Cal Summary'!DX$7,"ND",'GEY Calc'!BG98)</f>
        <v>ND</v>
      </c>
      <c r="BH99" s="8">
        <f>IF(BH98&lt;'Cal Summary'!DZ$7,"ND",'GEY Calc'!BH98)</f>
        <v>1.5441461252101201</v>
      </c>
      <c r="BI99" s="8">
        <f>IF(BI98&lt;'Cal Summary'!EB$7,"ND",'GEY Calc'!BI98)</f>
        <v>1.82568311964624</v>
      </c>
      <c r="BJ99" s="14"/>
      <c r="BK99" s="14"/>
      <c r="BL99" s="14"/>
    </row>
    <row r="100" spans="1:64" x14ac:dyDescent="0.25">
      <c r="A100" s="8" t="s">
        <v>177</v>
      </c>
      <c r="C100" s="8" t="str">
        <f>IF(C99="ND","ND",C99*$B98)</f>
        <v>ND</v>
      </c>
      <c r="D100" s="8" t="str">
        <f t="shared" ref="D100:AB100" si="221">IF(D99="ND","ND",D99*$B98)</f>
        <v>ND</v>
      </c>
      <c r="E100" s="8" t="str">
        <f t="shared" si="221"/>
        <v>ND</v>
      </c>
      <c r="F100" s="8" t="str">
        <f t="shared" si="221"/>
        <v>ND</v>
      </c>
      <c r="G100" s="8" t="str">
        <f t="shared" si="221"/>
        <v>ND</v>
      </c>
      <c r="H100" s="8" t="str">
        <f t="shared" si="221"/>
        <v>ND</v>
      </c>
      <c r="I100" s="8" t="str">
        <f t="shared" si="221"/>
        <v>ND</v>
      </c>
      <c r="J100" s="8">
        <f t="shared" si="221"/>
        <v>1597.39903349267</v>
      </c>
      <c r="K100" s="8">
        <f t="shared" si="221"/>
        <v>140.98187561712498</v>
      </c>
      <c r="L100" s="8" t="str">
        <f t="shared" si="221"/>
        <v>ND</v>
      </c>
      <c r="M100" s="8" t="str">
        <f t="shared" si="221"/>
        <v>ND</v>
      </c>
      <c r="N100" s="8" t="str">
        <f t="shared" si="221"/>
        <v>ND</v>
      </c>
      <c r="O100" s="8" t="str">
        <f t="shared" si="221"/>
        <v>ND</v>
      </c>
      <c r="P100" s="8" t="str">
        <f t="shared" si="221"/>
        <v>ND</v>
      </c>
      <c r="Q100" s="8" t="str">
        <f t="shared" si="221"/>
        <v>ND</v>
      </c>
      <c r="R100" s="8" t="str">
        <f t="shared" si="221"/>
        <v>ND</v>
      </c>
      <c r="S100" s="8" t="str">
        <f t="shared" si="221"/>
        <v>ND</v>
      </c>
      <c r="T100" s="8">
        <f t="shared" si="221"/>
        <v>150.84401395274199</v>
      </c>
      <c r="U100" s="8">
        <f t="shared" si="221"/>
        <v>80.141010044170699</v>
      </c>
      <c r="V100" s="8" t="str">
        <f t="shared" si="221"/>
        <v>ND</v>
      </c>
      <c r="W100" s="8">
        <f t="shared" si="221"/>
        <v>982.484554961502</v>
      </c>
      <c r="X100" s="8" t="str">
        <f t="shared" si="221"/>
        <v>ND</v>
      </c>
      <c r="Y100" s="8" t="str">
        <f t="shared" si="221"/>
        <v>ND</v>
      </c>
      <c r="Z100" s="8">
        <f t="shared" si="221"/>
        <v>618.4258936004901</v>
      </c>
      <c r="AA100" s="8" t="str">
        <f t="shared" si="221"/>
        <v>ND</v>
      </c>
      <c r="AB100" s="8" t="str">
        <f t="shared" si="221"/>
        <v>ND</v>
      </c>
      <c r="AC100" s="8" t="str">
        <f t="shared" ref="AC100:BH100" si="222">IF(AC99="ND","ND",AC99*$B98)</f>
        <v>ND</v>
      </c>
      <c r="AD100" s="8" t="str">
        <f t="shared" si="222"/>
        <v>ND</v>
      </c>
      <c r="AE100" s="8" t="str">
        <f t="shared" si="222"/>
        <v>ND</v>
      </c>
      <c r="AF100" s="8" t="str">
        <f t="shared" si="222"/>
        <v>ND</v>
      </c>
      <c r="AG100" s="8" t="str">
        <f t="shared" si="222"/>
        <v>ND</v>
      </c>
      <c r="AH100" s="8" t="str">
        <f t="shared" si="222"/>
        <v>ND</v>
      </c>
      <c r="AI100" s="8" t="str">
        <f t="shared" si="222"/>
        <v>ND</v>
      </c>
      <c r="AJ100" s="8" t="str">
        <f t="shared" si="222"/>
        <v>ND</v>
      </c>
      <c r="AK100" s="8" t="str">
        <f t="shared" si="222"/>
        <v>ND</v>
      </c>
      <c r="AL100" s="8">
        <f t="shared" si="222"/>
        <v>2244.8576610433802</v>
      </c>
      <c r="AM100" s="8">
        <f t="shared" si="222"/>
        <v>2118.8785086405601</v>
      </c>
      <c r="AN100" s="8">
        <f t="shared" si="222"/>
        <v>2254.5045463562897</v>
      </c>
      <c r="AO100" s="8">
        <f t="shared" si="222"/>
        <v>2208.3474309030898</v>
      </c>
      <c r="AP100" s="8">
        <f t="shared" si="222"/>
        <v>2191.4674015834898</v>
      </c>
      <c r="AQ100" s="8">
        <f t="shared" si="222"/>
        <v>2012.53914946125</v>
      </c>
      <c r="AR100" s="8">
        <f t="shared" si="222"/>
        <v>2174.69746490121</v>
      </c>
      <c r="AS100" s="8">
        <f t="shared" si="222"/>
        <v>2062.7818014690502</v>
      </c>
      <c r="AT100" s="8">
        <f t="shared" si="222"/>
        <v>2038.1414038486998</v>
      </c>
      <c r="AU100" s="8">
        <f t="shared" si="222"/>
        <v>2076.1051131697</v>
      </c>
      <c r="AV100" s="8">
        <f t="shared" si="222"/>
        <v>2092.0526119618098</v>
      </c>
      <c r="AW100" s="8">
        <f t="shared" si="222"/>
        <v>2025.0999929270899</v>
      </c>
      <c r="AX100" s="8">
        <f t="shared" si="222"/>
        <v>2083.8516182722601</v>
      </c>
      <c r="AY100" s="8">
        <f t="shared" si="222"/>
        <v>2084.1492543382501</v>
      </c>
      <c r="AZ100" s="8" t="str">
        <f t="shared" si="222"/>
        <v>ND</v>
      </c>
      <c r="BA100" s="8" t="str">
        <f t="shared" si="222"/>
        <v>ND</v>
      </c>
      <c r="BB100" s="8" t="str">
        <f t="shared" si="222"/>
        <v>ND</v>
      </c>
      <c r="BC100" s="8" t="str">
        <f t="shared" si="222"/>
        <v>ND</v>
      </c>
      <c r="BD100" s="8">
        <f t="shared" si="222"/>
        <v>62.070037752064799</v>
      </c>
      <c r="BE100" s="8" t="str">
        <f t="shared" si="222"/>
        <v>ND</v>
      </c>
      <c r="BF100" s="8" t="str">
        <f t="shared" si="222"/>
        <v>ND</v>
      </c>
      <c r="BG100" s="8" t="str">
        <f t="shared" si="222"/>
        <v>ND</v>
      </c>
      <c r="BH100" s="8">
        <f t="shared" si="222"/>
        <v>1544.1461252101201</v>
      </c>
      <c r="BI100" s="8">
        <f t="shared" ref="BI100" si="223">IF(BI99="ND","ND",BI99*$B98)</f>
        <v>1825.6831196462399</v>
      </c>
      <c r="BJ100" s="14"/>
      <c r="BK100" s="14"/>
      <c r="BL100" s="14"/>
    </row>
    <row r="101" spans="1:64" x14ac:dyDescent="0.25"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14"/>
      <c r="BK101" s="14"/>
      <c r="BL101" s="14"/>
    </row>
    <row r="102" spans="1:64" x14ac:dyDescent="0.25">
      <c r="A102" t="str">
        <f>'ICP-MS Results'!C41</f>
        <v>GY2-032-C-dup  1000x</v>
      </c>
      <c r="B102" t="str">
        <f>'ICP-MS Results'!D41</f>
        <v>1000</v>
      </c>
      <c r="C102" s="8">
        <f>'ICP-MS Results'!E41</f>
        <v>-0.19177408786408001</v>
      </c>
      <c r="D102" s="8">
        <f>'ICP-MS Results'!G41</f>
        <v>-1.27234687767722E-4</v>
      </c>
      <c r="E102" s="8">
        <f>'ICP-MS Results'!J41</f>
        <v>-9.4157409163901793</v>
      </c>
      <c r="F102" s="8">
        <f>'ICP-MS Results'!M41</f>
        <v>-20.593224422291499</v>
      </c>
      <c r="G102" s="8">
        <f>'ICP-MS Results'!P41</f>
        <v>-2.0638257763971901</v>
      </c>
      <c r="H102" s="8">
        <f>'ICP-MS Results'!Q41</f>
        <v>-137.425744640045</v>
      </c>
      <c r="I102" s="8">
        <f>'ICP-MS Results'!S41</f>
        <v>-4.4043940342083197</v>
      </c>
      <c r="J102" s="8">
        <f>'ICP-MS Results'!AC41</f>
        <v>1.63024530383001</v>
      </c>
      <c r="K102" s="8">
        <f>'ICP-MS Results'!AE41</f>
        <v>-1.7546648055394399E-2</v>
      </c>
      <c r="L102" s="8">
        <f>'ICP-MS Results'!AG41</f>
        <v>-0.176975717216413</v>
      </c>
      <c r="M102" s="8">
        <f>'ICP-MS Results'!AI41</f>
        <v>-0.19691402214663101</v>
      </c>
      <c r="N102" s="8">
        <f>'ICP-MS Results'!AK41</f>
        <v>-7.2517998248044793E-2</v>
      </c>
      <c r="O102" s="8">
        <f>'ICP-MS Results'!AN41</f>
        <v>-5.5064875653841598</v>
      </c>
      <c r="P102" s="8">
        <f>'ICP-MS Results'!AP41</f>
        <v>2.4798712780201098E-3</v>
      </c>
      <c r="Q102" s="8">
        <f>'ICP-MS Results'!AR41</f>
        <v>-7.1843941224900496E-2</v>
      </c>
      <c r="R102" s="8">
        <f>'ICP-MS Results'!AT41</f>
        <v>-0.194755420775032</v>
      </c>
      <c r="S102" s="8">
        <f>'ICP-MS Results'!AV41</f>
        <v>7.4618336412350401E-3</v>
      </c>
      <c r="T102" s="8">
        <f>'ICP-MS Results'!AX41</f>
        <v>0.112292728329807</v>
      </c>
      <c r="U102" s="8">
        <f>'ICP-MS Results'!AZ41</f>
        <v>5.7322519159360902E-2</v>
      </c>
      <c r="V102" s="8">
        <f>'ICP-MS Results'!BB41</f>
        <v>2.5836010496360501E-2</v>
      </c>
      <c r="W102" s="8">
        <f>'ICP-MS Results'!BF41</f>
        <v>0.64811282238553503</v>
      </c>
      <c r="X102" s="8">
        <f>'ICP-MS Results'!BH41</f>
        <v>-3.9864448549757898</v>
      </c>
      <c r="Y102" s="8">
        <f>'ICP-MS Results'!BJ41</f>
        <v>-11.0471103919089</v>
      </c>
      <c r="Z102" s="8">
        <f>'ICP-MS Results'!BM41</f>
        <v>0.39866797664742898</v>
      </c>
      <c r="AA102" s="8">
        <f>'ICP-MS Results'!BO41</f>
        <v>-5.2634463089883503E-2</v>
      </c>
      <c r="AB102" s="8">
        <f>'ICP-MS Results'!BQ41</f>
        <v>-5.8180782592247501E-2</v>
      </c>
      <c r="AC102" s="8">
        <f>'ICP-MS Results'!BS41</f>
        <v>-5.4465366072508202E-2</v>
      </c>
      <c r="AD102" s="8">
        <f>'ICP-MS Results'!BT41</f>
        <v>-4.0605459582131201E-2</v>
      </c>
      <c r="AE102" s="8">
        <f>'ICP-MS Results'!BW41</f>
        <v>-9.4301349800082392E-3</v>
      </c>
      <c r="AF102" s="8">
        <f>'ICP-MS Results'!BY41</f>
        <v>-6.4063430650581499E-3</v>
      </c>
      <c r="AG102" s="8">
        <f>'ICP-MS Results'!CA41</f>
        <v>-7.8283809835212506E-2</v>
      </c>
      <c r="AH102" s="8">
        <f>'ICP-MS Results'!CC41</f>
        <v>-0.25478391938055001</v>
      </c>
      <c r="AI102" s="8">
        <f>'ICP-MS Results'!CE41</f>
        <v>-1.7430893502713901E-2</v>
      </c>
      <c r="AJ102" s="8">
        <f>'ICP-MS Results'!CF41</f>
        <v>-2.2293380566293201E-2</v>
      </c>
      <c r="AK102" s="8">
        <f>'ICP-MS Results'!CI41</f>
        <v>-0.48897148315817901</v>
      </c>
      <c r="AL102" s="8">
        <f>'ICP-MS Results'!CK41</f>
        <v>2.2268020299534701</v>
      </c>
      <c r="AM102" s="8">
        <f>'ICP-MS Results'!CM41</f>
        <v>2.1172897286091898</v>
      </c>
      <c r="AN102" s="8">
        <f>'ICP-MS Results'!CO41</f>
        <v>2.2789417257579498</v>
      </c>
      <c r="AO102" s="8">
        <f>'ICP-MS Results'!CQ41</f>
        <v>2.2664632856635998</v>
      </c>
      <c r="AP102" s="8">
        <f>'ICP-MS Results'!CS41</f>
        <v>2.2224339081386901</v>
      </c>
      <c r="AQ102" s="8">
        <f>'ICP-MS Results'!CU41</f>
        <v>2.0184312610364898</v>
      </c>
      <c r="AR102" s="8">
        <f>'ICP-MS Results'!CW41</f>
        <v>2.1842842746609099</v>
      </c>
      <c r="AS102" s="8">
        <f>'ICP-MS Results'!CY41</f>
        <v>2.07742204425058</v>
      </c>
      <c r="AT102" s="8">
        <f>'ICP-MS Results'!DA41</f>
        <v>2.0709333239293302</v>
      </c>
      <c r="AU102" s="8">
        <f>'ICP-MS Results'!DC41</f>
        <v>2.0846425203545902</v>
      </c>
      <c r="AV102" s="8">
        <f>'ICP-MS Results'!DE41</f>
        <v>2.1496951530312698</v>
      </c>
      <c r="AW102" s="8">
        <f>'ICP-MS Results'!DG41</f>
        <v>2.0505444476140799</v>
      </c>
      <c r="AX102" s="8">
        <f>'ICP-MS Results'!DI41</f>
        <v>2.07608761865938</v>
      </c>
      <c r="AY102" s="8">
        <f>'ICP-MS Results'!DK41</f>
        <v>2.11114657885352</v>
      </c>
      <c r="AZ102" s="8">
        <f>'ICP-MS Results'!DM41</f>
        <v>-7.4885416241146398E-3</v>
      </c>
      <c r="BA102" s="8">
        <f>'ICP-MS Results'!DO41</f>
        <v>-8.6241557143510398E-3</v>
      </c>
      <c r="BB102" s="8">
        <f>'ICP-MS Results'!DQ41</f>
        <v>-0.37826659313599897</v>
      </c>
      <c r="BC102" s="8">
        <f>'ICP-MS Results'!DS41</f>
        <v>-1.6187364655613099E-3</v>
      </c>
      <c r="BD102" s="8">
        <f>'ICP-MS Results'!DU41</f>
        <v>4.59021523394283E-2</v>
      </c>
      <c r="BE102" s="8">
        <f>'ICP-MS Results'!DW41</f>
        <v>-0.43134579853878902</v>
      </c>
      <c r="BF102" s="8">
        <f>'ICP-MS Results'!DY41</f>
        <v>-0.17222039006581299</v>
      </c>
      <c r="BG102" s="8">
        <f>'ICP-MS Results'!EA41</f>
        <v>-7.72998676977368E-3</v>
      </c>
      <c r="BH102" s="8">
        <f>'ICP-MS Results'!EC41</f>
        <v>1.58279783516255</v>
      </c>
      <c r="BI102" s="8">
        <f>'ICP-MS Results'!EE41</f>
        <v>1.8366851547594401</v>
      </c>
      <c r="BJ102" s="14">
        <f>'ICP-MS Results'!EF41</f>
        <v>101.135207808042</v>
      </c>
      <c r="BK102" s="14">
        <f>'ICP-MS Results'!EG41</f>
        <v>133.404189687616</v>
      </c>
      <c r="BL102" s="14">
        <f>'ICP-MS Results'!EH41</f>
        <v>103.590218057565</v>
      </c>
    </row>
    <row r="103" spans="1:64" x14ac:dyDescent="0.25">
      <c r="A103" s="8" t="s">
        <v>176</v>
      </c>
      <c r="C103" s="8" t="str">
        <f>IF(C102&lt;'Cal Summary'!B$7,"ND",'GEY Calc'!C102)</f>
        <v>ND</v>
      </c>
      <c r="D103" s="8" t="str">
        <f>IF(D102&lt;'Cal Summary'!D$7,"ND",'GEY Calc'!D102)</f>
        <v>ND</v>
      </c>
      <c r="E103" s="8" t="str">
        <f>IF(E102&lt;'Cal Summary'!G$7,"ND",'GEY Calc'!E102)</f>
        <v>ND</v>
      </c>
      <c r="F103" s="8" t="str">
        <f>IF(F102&lt;'Cal Summary'!J$7,"ND",'GEY Calc'!F102)</f>
        <v>ND</v>
      </c>
      <c r="G103" s="8" t="str">
        <f>IF(G102&lt;'Cal Summary'!M$7,"ND",'GEY Calc'!G102)</f>
        <v>ND</v>
      </c>
      <c r="H103" s="8" t="str">
        <f>IF(H102&lt;'Cal Summary'!N$7,"ND",'GEY Calc'!H102)</f>
        <v>ND</v>
      </c>
      <c r="I103" s="8" t="str">
        <f>IF(I102&lt;'Cal Summary'!P$7,"ND",'GEY Calc'!I102)</f>
        <v>ND</v>
      </c>
      <c r="J103" s="8">
        <f>IF(J102&lt;'Cal Summary'!Z$7,"ND",'GEY Calc'!J102)</f>
        <v>1.63024530383001</v>
      </c>
      <c r="K103" s="8" t="str">
        <f>IF(K102&lt;'Cal Summary'!AB$7,"ND",'GEY Calc'!K102)</f>
        <v>ND</v>
      </c>
      <c r="L103" s="8" t="str">
        <f>IF(L102&lt;'Cal Summary'!AD$7,"ND",'GEY Calc'!L102)</f>
        <v>ND</v>
      </c>
      <c r="M103" s="8" t="str">
        <f>IF(M102&lt;'Cal Summary'!AF$7,"ND",'GEY Calc'!M102)</f>
        <v>ND</v>
      </c>
      <c r="N103" s="8" t="str">
        <f>IF(N102&lt;'Cal Summary'!AH$7,"ND",'GEY Calc'!N102)</f>
        <v>ND</v>
      </c>
      <c r="O103" s="8" t="str">
        <f>IF(O102&lt;'Cal Summary'!AK$7,"ND",'GEY Calc'!O102)</f>
        <v>ND</v>
      </c>
      <c r="P103" s="8" t="str">
        <f>IF(P102&lt;'Cal Summary'!AM$7,"ND",'GEY Calc'!P102)</f>
        <v>ND</v>
      </c>
      <c r="Q103" s="8" t="str">
        <f>IF(Q102&lt;'Cal Summary'!AO$7,"ND",'GEY Calc'!Q102)</f>
        <v>ND</v>
      </c>
      <c r="R103" s="8" t="str">
        <f>IF(R102&lt;'Cal Summary'!AQ$7,"ND",'GEY Calc'!R102)</f>
        <v>ND</v>
      </c>
      <c r="S103" s="8" t="str">
        <f>IF(S102&lt;'Cal Summary'!AS$7,"ND",'GEY Calc'!S102)</f>
        <v>ND</v>
      </c>
      <c r="T103" s="8">
        <f>IF(T102&lt;'Cal Summary'!AU$7,"ND",'GEY Calc'!T102)</f>
        <v>0.112292728329807</v>
      </c>
      <c r="U103" s="8">
        <f>IF(U102&lt;'Cal Summary'!AW$7,"ND",'GEY Calc'!U102)</f>
        <v>5.7322519159360902E-2</v>
      </c>
      <c r="V103" s="8">
        <f>IF(V102&lt;'Cal Summary'!AY$7,"ND",'GEY Calc'!V102)</f>
        <v>2.5836010496360501E-2</v>
      </c>
      <c r="W103" s="8">
        <f>IF(W102&lt;'Cal Summary'!BC$7,"ND",'GEY Calc'!W102)</f>
        <v>0.64811282238553503</v>
      </c>
      <c r="X103" s="8" t="str">
        <f>IF(X102&lt;'Cal Summary'!BE$7,"ND",'GEY Calc'!X102)</f>
        <v>ND</v>
      </c>
      <c r="Y103" s="8" t="str">
        <f>IF(Y102&lt;'Cal Summary'!BG$7,"ND",'GEY Calc'!Y102)</f>
        <v>ND</v>
      </c>
      <c r="Z103" s="8">
        <f>IF(Z102&lt;'Cal Summary'!BJ$7,"ND",'GEY Calc'!Z102)</f>
        <v>0.39866797664742898</v>
      </c>
      <c r="AA103" s="8" t="str">
        <f>IF(AA102&lt;'Cal Summary'!BL$7,"ND",'GEY Calc'!AA102)</f>
        <v>ND</v>
      </c>
      <c r="AB103" s="8" t="str">
        <f>IF(AB102&lt;'Cal Summary'!BN$7,"ND",'GEY Calc'!AB102)</f>
        <v>ND</v>
      </c>
      <c r="AC103" s="8" t="str">
        <f>IF(AC102&lt;'Cal Summary'!BP$7,"ND",'GEY Calc'!AC102)</f>
        <v>ND</v>
      </c>
      <c r="AD103" s="8" t="str">
        <f>IF(AD102&lt;'Cal Summary'!BQ$7,"ND",'GEY Calc'!AD102)</f>
        <v>ND</v>
      </c>
      <c r="AE103" s="8" t="str">
        <f>IF(AE102&lt;'Cal Summary'!BT$7,"ND",'GEY Calc'!AE102)</f>
        <v>ND</v>
      </c>
      <c r="AF103" s="8" t="str">
        <f>IF(AF102&lt;'Cal Summary'!BV$7,"ND",'GEY Calc'!AF102)</f>
        <v>ND</v>
      </c>
      <c r="AG103" s="8" t="str">
        <f>IF(AG102&lt;'Cal Summary'!BX$7,"ND",'GEY Calc'!AG102)</f>
        <v>ND</v>
      </c>
      <c r="AH103" s="8" t="str">
        <f>IF(AH102&lt;'Cal Summary'!BZ$7,"ND",'GEY Calc'!AH102)</f>
        <v>ND</v>
      </c>
      <c r="AI103" s="8" t="str">
        <f>IF(AI102&lt;'Cal Summary'!CB$7,"ND",'GEY Calc'!AI102)</f>
        <v>ND</v>
      </c>
      <c r="AJ103" s="8" t="str">
        <f>IF(AJ102&lt;'Cal Summary'!CC$7,"ND",'GEY Calc'!AJ102)</f>
        <v>ND</v>
      </c>
      <c r="AK103" s="8" t="str">
        <f>IF(AK102&lt;'Cal Summary'!CF$7,"ND",'GEY Calc'!AK102)</f>
        <v>ND</v>
      </c>
      <c r="AL103" s="8">
        <f>IF(AL102&lt;'Cal Summary'!CH$7,"ND",'GEY Calc'!AL102)</f>
        <v>2.2268020299534701</v>
      </c>
      <c r="AM103" s="8">
        <f>IF(AM102&lt;'Cal Summary'!CJ$7,"ND",'GEY Calc'!AM102)</f>
        <v>2.1172897286091898</v>
      </c>
      <c r="AN103" s="8">
        <f>IF(AN102&lt;'Cal Summary'!CL$7,"ND",'GEY Calc'!AN102)</f>
        <v>2.2789417257579498</v>
      </c>
      <c r="AO103" s="8">
        <f>IF(AO102&lt;'Cal Summary'!CN$7,"ND",'GEY Calc'!AO102)</f>
        <v>2.2664632856635998</v>
      </c>
      <c r="AP103" s="8">
        <f>IF(AP102&lt;'Cal Summary'!CP$7,"ND",'GEY Calc'!AP102)</f>
        <v>2.2224339081386901</v>
      </c>
      <c r="AQ103" s="8">
        <f>IF(AQ102&lt;'Cal Summary'!CR$7,"ND",'GEY Calc'!AQ102)</f>
        <v>2.0184312610364898</v>
      </c>
      <c r="AR103" s="8">
        <f>IF(AR102&lt;'Cal Summary'!CT$7,"ND",'GEY Calc'!AR102)</f>
        <v>2.1842842746609099</v>
      </c>
      <c r="AS103" s="8">
        <f>IF(AS102&lt;'Cal Summary'!CV$7,"ND",'GEY Calc'!AS102)</f>
        <v>2.07742204425058</v>
      </c>
      <c r="AT103" s="8">
        <f>IF(AT102&lt;'Cal Summary'!CX$7,"ND",'GEY Calc'!AT102)</f>
        <v>2.0709333239293302</v>
      </c>
      <c r="AU103" s="8">
        <f>IF(AU102&lt;'Cal Summary'!CZ$7,"ND",'GEY Calc'!AU102)</f>
        <v>2.0846425203545902</v>
      </c>
      <c r="AV103" s="8">
        <f>IF(AV102&lt;'Cal Summary'!DB$7,"ND",'GEY Calc'!AV102)</f>
        <v>2.1496951530312698</v>
      </c>
      <c r="AW103" s="8">
        <f>IF(AW102&lt;'Cal Summary'!DD$7,"ND",'GEY Calc'!AW102)</f>
        <v>2.0505444476140799</v>
      </c>
      <c r="AX103" s="8">
        <f>IF(AX102&lt;'Cal Summary'!DF$7,"ND",'GEY Calc'!AX102)</f>
        <v>2.07608761865938</v>
      </c>
      <c r="AY103" s="8">
        <f>IF(AY102&lt;'Cal Summary'!DH$7,"ND",'GEY Calc'!AY102)</f>
        <v>2.11114657885352</v>
      </c>
      <c r="AZ103" s="8" t="str">
        <f>IF(AZ102&lt;'Cal Summary'!DJ$7,"ND",'GEY Calc'!AZ102)</f>
        <v>ND</v>
      </c>
      <c r="BA103" s="8" t="str">
        <f>IF(BA102&lt;'Cal Summary'!DL$7,"ND",'GEY Calc'!BA102)</f>
        <v>ND</v>
      </c>
      <c r="BB103" s="8" t="str">
        <f>IF(BB102&lt;'Cal Summary'!DN$7,"ND",'GEY Calc'!BB102)</f>
        <v>ND</v>
      </c>
      <c r="BC103" s="8" t="str">
        <f>IF(BC102&lt;'Cal Summary'!DP$7,"ND",'GEY Calc'!BC102)</f>
        <v>ND</v>
      </c>
      <c r="BD103" s="8">
        <f>IF(BD102&lt;'Cal Summary'!DR$7,"ND",'GEY Calc'!BD102)</f>
        <v>4.59021523394283E-2</v>
      </c>
      <c r="BE103" s="8" t="str">
        <f>IF(BE102&lt;'Cal Summary'!DT$7,"ND",'GEY Calc'!BE102)</f>
        <v>ND</v>
      </c>
      <c r="BF103" s="8" t="str">
        <f>IF(BF102&lt;'Cal Summary'!DV$7,"ND",'GEY Calc'!BF102)</f>
        <v>ND</v>
      </c>
      <c r="BG103" s="8" t="str">
        <f>IF(BG102&lt;'Cal Summary'!DX$7,"ND",'GEY Calc'!BG102)</f>
        <v>ND</v>
      </c>
      <c r="BH103" s="8">
        <f>IF(BH102&lt;'Cal Summary'!DZ$7,"ND",'GEY Calc'!BH102)</f>
        <v>1.58279783516255</v>
      </c>
      <c r="BI103" s="8">
        <f>IF(BI102&lt;'Cal Summary'!EB$7,"ND",'GEY Calc'!BI102)</f>
        <v>1.8366851547594401</v>
      </c>
      <c r="BJ103" s="14"/>
      <c r="BK103" s="14"/>
      <c r="BL103" s="14"/>
    </row>
    <row r="104" spans="1:64" x14ac:dyDescent="0.25">
      <c r="A104" s="8" t="s">
        <v>177</v>
      </c>
      <c r="C104" s="8" t="str">
        <f>IF(C103="ND","ND",C103*$B102)</f>
        <v>ND</v>
      </c>
      <c r="D104" s="8" t="str">
        <f t="shared" ref="D104:AB104" si="224">IF(D103="ND","ND",D103*$B102)</f>
        <v>ND</v>
      </c>
      <c r="E104" s="8" t="str">
        <f t="shared" si="224"/>
        <v>ND</v>
      </c>
      <c r="F104" s="8" t="str">
        <f t="shared" si="224"/>
        <v>ND</v>
      </c>
      <c r="G104" s="8" t="str">
        <f t="shared" si="224"/>
        <v>ND</v>
      </c>
      <c r="H104" s="8" t="str">
        <f t="shared" si="224"/>
        <v>ND</v>
      </c>
      <c r="I104" s="8" t="str">
        <f t="shared" si="224"/>
        <v>ND</v>
      </c>
      <c r="J104" s="8">
        <f t="shared" si="224"/>
        <v>1630.24530383001</v>
      </c>
      <c r="K104" s="8" t="str">
        <f t="shared" si="224"/>
        <v>ND</v>
      </c>
      <c r="L104" s="8" t="str">
        <f t="shared" si="224"/>
        <v>ND</v>
      </c>
      <c r="M104" s="8" t="str">
        <f t="shared" si="224"/>
        <v>ND</v>
      </c>
      <c r="N104" s="8" t="str">
        <f t="shared" si="224"/>
        <v>ND</v>
      </c>
      <c r="O104" s="8" t="str">
        <f t="shared" si="224"/>
        <v>ND</v>
      </c>
      <c r="P104" s="8" t="str">
        <f t="shared" si="224"/>
        <v>ND</v>
      </c>
      <c r="Q104" s="8" t="str">
        <f t="shared" si="224"/>
        <v>ND</v>
      </c>
      <c r="R104" s="8" t="str">
        <f t="shared" si="224"/>
        <v>ND</v>
      </c>
      <c r="S104" s="8" t="str">
        <f t="shared" si="224"/>
        <v>ND</v>
      </c>
      <c r="T104" s="8">
        <f t="shared" si="224"/>
        <v>112.29272832980699</v>
      </c>
      <c r="U104" s="8">
        <f t="shared" si="224"/>
        <v>57.322519159360901</v>
      </c>
      <c r="V104" s="8">
        <f t="shared" si="224"/>
        <v>25.836010496360501</v>
      </c>
      <c r="W104" s="8">
        <f t="shared" si="224"/>
        <v>648.11282238553508</v>
      </c>
      <c r="X104" s="8" t="str">
        <f t="shared" si="224"/>
        <v>ND</v>
      </c>
      <c r="Y104" s="8" t="str">
        <f t="shared" si="224"/>
        <v>ND</v>
      </c>
      <c r="Z104" s="8">
        <f t="shared" si="224"/>
        <v>398.66797664742899</v>
      </c>
      <c r="AA104" s="8" t="str">
        <f t="shared" si="224"/>
        <v>ND</v>
      </c>
      <c r="AB104" s="8" t="str">
        <f t="shared" si="224"/>
        <v>ND</v>
      </c>
      <c r="AC104" s="8" t="str">
        <f t="shared" ref="AC104:BH104" si="225">IF(AC103="ND","ND",AC103*$B102)</f>
        <v>ND</v>
      </c>
      <c r="AD104" s="8" t="str">
        <f t="shared" si="225"/>
        <v>ND</v>
      </c>
      <c r="AE104" s="8" t="str">
        <f t="shared" si="225"/>
        <v>ND</v>
      </c>
      <c r="AF104" s="8" t="str">
        <f t="shared" si="225"/>
        <v>ND</v>
      </c>
      <c r="AG104" s="8" t="str">
        <f t="shared" si="225"/>
        <v>ND</v>
      </c>
      <c r="AH104" s="8" t="str">
        <f t="shared" si="225"/>
        <v>ND</v>
      </c>
      <c r="AI104" s="8" t="str">
        <f t="shared" si="225"/>
        <v>ND</v>
      </c>
      <c r="AJ104" s="8" t="str">
        <f t="shared" si="225"/>
        <v>ND</v>
      </c>
      <c r="AK104" s="8" t="str">
        <f t="shared" si="225"/>
        <v>ND</v>
      </c>
      <c r="AL104" s="8">
        <f t="shared" si="225"/>
        <v>2226.8020299534701</v>
      </c>
      <c r="AM104" s="8">
        <f t="shared" si="225"/>
        <v>2117.2897286091898</v>
      </c>
      <c r="AN104" s="8">
        <f t="shared" si="225"/>
        <v>2278.9417257579498</v>
      </c>
      <c r="AO104" s="8">
        <f t="shared" si="225"/>
        <v>2266.4632856635999</v>
      </c>
      <c r="AP104" s="8">
        <f t="shared" si="225"/>
        <v>2222.4339081386902</v>
      </c>
      <c r="AQ104" s="8">
        <f t="shared" si="225"/>
        <v>2018.4312610364898</v>
      </c>
      <c r="AR104" s="8">
        <f t="shared" si="225"/>
        <v>2184.2842746609099</v>
      </c>
      <c r="AS104" s="8">
        <f t="shared" si="225"/>
        <v>2077.4220442505798</v>
      </c>
      <c r="AT104" s="8">
        <f t="shared" si="225"/>
        <v>2070.9333239293301</v>
      </c>
      <c r="AU104" s="8">
        <f t="shared" si="225"/>
        <v>2084.64252035459</v>
      </c>
      <c r="AV104" s="8">
        <f t="shared" si="225"/>
        <v>2149.6951530312699</v>
      </c>
      <c r="AW104" s="8">
        <f t="shared" si="225"/>
        <v>2050.5444476140801</v>
      </c>
      <c r="AX104" s="8">
        <f t="shared" si="225"/>
        <v>2076.08761865938</v>
      </c>
      <c r="AY104" s="8">
        <f t="shared" si="225"/>
        <v>2111.1465788535202</v>
      </c>
      <c r="AZ104" s="8" t="str">
        <f t="shared" si="225"/>
        <v>ND</v>
      </c>
      <c r="BA104" s="8" t="str">
        <f t="shared" si="225"/>
        <v>ND</v>
      </c>
      <c r="BB104" s="8" t="str">
        <f t="shared" si="225"/>
        <v>ND</v>
      </c>
      <c r="BC104" s="8" t="str">
        <f t="shared" si="225"/>
        <v>ND</v>
      </c>
      <c r="BD104" s="8">
        <f t="shared" si="225"/>
        <v>45.902152339428298</v>
      </c>
      <c r="BE104" s="8" t="str">
        <f t="shared" si="225"/>
        <v>ND</v>
      </c>
      <c r="BF104" s="8" t="str">
        <f t="shared" si="225"/>
        <v>ND</v>
      </c>
      <c r="BG104" s="8" t="str">
        <f t="shared" si="225"/>
        <v>ND</v>
      </c>
      <c r="BH104" s="8">
        <f t="shared" si="225"/>
        <v>1582.79783516255</v>
      </c>
      <c r="BI104" s="8">
        <f t="shared" ref="BI104" si="226">IF(BI103="ND","ND",BI103*$B102)</f>
        <v>1836.6851547594401</v>
      </c>
      <c r="BJ104" s="14"/>
      <c r="BK104" s="14"/>
      <c r="BL104" s="14"/>
    </row>
    <row r="105" spans="1:64" x14ac:dyDescent="0.25"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14"/>
      <c r="BK105" s="14"/>
      <c r="BL105" s="14"/>
    </row>
    <row r="106" spans="1:64" x14ac:dyDescent="0.25">
      <c r="A106" t="str">
        <f>'ICP-MS Results'!C42</f>
        <v>GY2-032-C  100x</v>
      </c>
      <c r="B106" t="str">
        <f>'ICP-MS Results'!D42</f>
        <v>100</v>
      </c>
      <c r="C106" s="8">
        <f>'ICP-MS Results'!E42</f>
        <v>-0.11827046900280699</v>
      </c>
      <c r="D106" s="8">
        <f>'ICP-MS Results'!G42</f>
        <v>3.1346253108102798E-4</v>
      </c>
      <c r="E106" s="8">
        <f>'ICP-MS Results'!J42</f>
        <v>-8.2968179717401895</v>
      </c>
      <c r="F106" s="8">
        <f>'ICP-MS Results'!M42</f>
        <v>-7.8249514342111599</v>
      </c>
      <c r="G106" s="8">
        <f>'ICP-MS Results'!P42</f>
        <v>-1.73392809769885</v>
      </c>
      <c r="H106" s="8">
        <f>'ICP-MS Results'!Q42</f>
        <v>412.13305533764498</v>
      </c>
      <c r="I106" s="8">
        <f>'ICP-MS Results'!S42</f>
        <v>-0.452593554174132</v>
      </c>
      <c r="J106" s="8">
        <f>'ICP-MS Results'!AC42</f>
        <v>20.0809324214943</v>
      </c>
      <c r="K106" s="8">
        <f>'ICP-MS Results'!AE42</f>
        <v>0.152531868052345</v>
      </c>
      <c r="L106" s="8">
        <f>'ICP-MS Results'!AG42</f>
        <v>-0.16651279857493401</v>
      </c>
      <c r="M106" s="8">
        <f>'ICP-MS Results'!AI42</f>
        <v>-0.18825833520448301</v>
      </c>
      <c r="N106" s="8">
        <f>'ICP-MS Results'!AK42</f>
        <v>-4.9582090473390697E-2</v>
      </c>
      <c r="O106" s="8">
        <f>'ICP-MS Results'!AN42</f>
        <v>-5.3022822695880096</v>
      </c>
      <c r="P106" s="8">
        <f>'ICP-MS Results'!AP42</f>
        <v>1.7289843410008901E-2</v>
      </c>
      <c r="Q106" s="8">
        <f>'ICP-MS Results'!AR42</f>
        <v>-3.4199233780997901E-2</v>
      </c>
      <c r="R106" s="8">
        <f>'ICP-MS Results'!AT42</f>
        <v>-0.16144808754262199</v>
      </c>
      <c r="S106" s="8">
        <f>'ICP-MS Results'!AV42</f>
        <v>7.15157975649032E-2</v>
      </c>
      <c r="T106" s="8">
        <f>'ICP-MS Results'!AX42</f>
        <v>1.2522654882556199</v>
      </c>
      <c r="U106" s="8">
        <f>'ICP-MS Results'!AZ42</f>
        <v>0.87207893442196405</v>
      </c>
      <c r="V106" s="8">
        <f>'ICP-MS Results'!BB42</f>
        <v>0.61471414172584704</v>
      </c>
      <c r="W106" s="8">
        <f>'ICP-MS Results'!BF42</f>
        <v>8.32096775964175</v>
      </c>
      <c r="X106" s="8">
        <f>'ICP-MS Results'!BH42</f>
        <v>-0.50077311386157297</v>
      </c>
      <c r="Y106" s="8">
        <f>'ICP-MS Results'!BJ42</f>
        <v>-0.89235353989883204</v>
      </c>
      <c r="Z106" s="8">
        <f>'ICP-MS Results'!BM42</f>
        <v>19.164017103900299</v>
      </c>
      <c r="AA106" s="8">
        <f>'ICP-MS Results'!BO42</f>
        <v>-5.0992484934002401E-2</v>
      </c>
      <c r="AB106" s="8">
        <f>'ICP-MS Results'!BQ42</f>
        <v>-5.2676205381279401E-2</v>
      </c>
      <c r="AC106" s="8">
        <f>'ICP-MS Results'!BS42</f>
        <v>-5.2870433344248097E-2</v>
      </c>
      <c r="AD106" s="8">
        <f>'ICP-MS Results'!BT42</f>
        <v>-3.4860317307565503E-2</v>
      </c>
      <c r="AE106" s="8">
        <f>'ICP-MS Results'!BW42</f>
        <v>-7.4318590050945904E-3</v>
      </c>
      <c r="AF106" s="8">
        <f>'ICP-MS Results'!BY42</f>
        <v>-7.4956186398390497E-3</v>
      </c>
      <c r="AG106" s="8">
        <f>'ICP-MS Results'!CA42</f>
        <v>-9.0077442606031899E-2</v>
      </c>
      <c r="AH106" s="8">
        <f>'ICP-MS Results'!CC42</f>
        <v>-0.2324839629531</v>
      </c>
      <c r="AI106" s="8">
        <f>'ICP-MS Results'!CE42</f>
        <v>-3.3465755354899103E-2</v>
      </c>
      <c r="AJ106" s="8">
        <f>'ICP-MS Results'!CF42</f>
        <v>-2.1319143006734299E-2</v>
      </c>
      <c r="AK106" s="8">
        <f>'ICP-MS Results'!CI42</f>
        <v>-0.34678375965749902</v>
      </c>
      <c r="AL106" s="8">
        <f>'ICP-MS Results'!CK42</f>
        <v>18.923274614041802</v>
      </c>
      <c r="AM106" s="8">
        <f>'ICP-MS Results'!CM42</f>
        <v>18.8747387057095</v>
      </c>
      <c r="AN106" s="8">
        <f>'ICP-MS Results'!CO42</f>
        <v>19.153378578844201</v>
      </c>
      <c r="AO106" s="8">
        <f>'ICP-MS Results'!CQ42</f>
        <v>19.096950130088398</v>
      </c>
      <c r="AP106" s="8">
        <f>'ICP-MS Results'!CS42</f>
        <v>19.0259554318244</v>
      </c>
      <c r="AQ106" s="8">
        <f>'ICP-MS Results'!CU42</f>
        <v>18.5878577596187</v>
      </c>
      <c r="AR106" s="8">
        <f>'ICP-MS Results'!CW42</f>
        <v>18.5129734914834</v>
      </c>
      <c r="AS106" s="8">
        <f>'ICP-MS Results'!CY42</f>
        <v>18.450381010888702</v>
      </c>
      <c r="AT106" s="8">
        <f>'ICP-MS Results'!DA42</f>
        <v>18.787057306080801</v>
      </c>
      <c r="AU106" s="8">
        <f>'ICP-MS Results'!DC42</f>
        <v>18.3927870332959</v>
      </c>
      <c r="AV106" s="8">
        <f>'ICP-MS Results'!DE42</f>
        <v>18.2229156335735</v>
      </c>
      <c r="AW106" s="8">
        <f>'ICP-MS Results'!DG42</f>
        <v>18.102263380003201</v>
      </c>
      <c r="AX106" s="8">
        <f>'ICP-MS Results'!DI42</f>
        <v>18.811999677491801</v>
      </c>
      <c r="AY106" s="8">
        <f>'ICP-MS Results'!DK42</f>
        <v>18.4263488472102</v>
      </c>
      <c r="AZ106" s="8">
        <f>'ICP-MS Results'!DM42</f>
        <v>8.8341077712342092E-3</v>
      </c>
      <c r="BA106" s="8">
        <f>'ICP-MS Results'!DO42</f>
        <v>6.9020710570155E-3</v>
      </c>
      <c r="BB106" s="8">
        <f>'ICP-MS Results'!DQ42</f>
        <v>-0.34473098712464401</v>
      </c>
      <c r="BC106" s="8">
        <f>'ICP-MS Results'!DS42</f>
        <v>2.69682474999242E-2</v>
      </c>
      <c r="BD106" s="8">
        <f>'ICP-MS Results'!DU42</f>
        <v>2.9098450845152501E-2</v>
      </c>
      <c r="BE106" s="8">
        <f>'ICP-MS Results'!DW42</f>
        <v>-0.69155679632718903</v>
      </c>
      <c r="BF106" s="8">
        <f>'ICP-MS Results'!DY42</f>
        <v>-8.6228167890814403E-2</v>
      </c>
      <c r="BG106" s="8">
        <f>'ICP-MS Results'!EA42</f>
        <v>-1.3080550751455099E-2</v>
      </c>
      <c r="BH106" s="8">
        <f>'ICP-MS Results'!EC42</f>
        <v>18.599693916680899</v>
      </c>
      <c r="BI106" s="8">
        <f>'ICP-MS Results'!EE42</f>
        <v>18.7192908296288</v>
      </c>
      <c r="BJ106" s="14">
        <f>'ICP-MS Results'!EF42</f>
        <v>90.793613370551</v>
      </c>
      <c r="BK106" s="14">
        <f>'ICP-MS Results'!EG42</f>
        <v>125.249050510122</v>
      </c>
      <c r="BL106" s="14">
        <f>'ICP-MS Results'!EH42</f>
        <v>100.300959526398</v>
      </c>
    </row>
    <row r="107" spans="1:64" x14ac:dyDescent="0.25">
      <c r="A107" s="8" t="s">
        <v>176</v>
      </c>
      <c r="C107" s="8" t="str">
        <f>IF(C106&lt;'Cal Summary'!B$7,"ND",'GEY Calc'!C106)</f>
        <v>ND</v>
      </c>
      <c r="D107" s="8" t="str">
        <f>IF(D106&lt;'Cal Summary'!D$7,"ND",'GEY Calc'!D106)</f>
        <v>ND</v>
      </c>
      <c r="E107" s="8" t="str">
        <f>IF(E106&lt;'Cal Summary'!G$7,"ND",'GEY Calc'!E106)</f>
        <v>ND</v>
      </c>
      <c r="F107" s="8" t="str">
        <f>IF(F106&lt;'Cal Summary'!J$7,"ND",'GEY Calc'!F106)</f>
        <v>ND</v>
      </c>
      <c r="G107" s="8" t="str">
        <f>IF(G106&lt;'Cal Summary'!M$7,"ND",'GEY Calc'!G106)</f>
        <v>ND</v>
      </c>
      <c r="H107" s="8">
        <f>IF(H106&lt;'Cal Summary'!N$7,"ND",'GEY Calc'!H106)</f>
        <v>412.13305533764498</v>
      </c>
      <c r="I107" s="8" t="str">
        <f>IF(I106&lt;'Cal Summary'!P$7,"ND",'GEY Calc'!I106)</f>
        <v>ND</v>
      </c>
      <c r="J107" s="8">
        <f>IF(J106&lt;'Cal Summary'!Z$7,"ND",'GEY Calc'!J106)</f>
        <v>20.0809324214943</v>
      </c>
      <c r="K107" s="8">
        <f>IF(K106&lt;'Cal Summary'!AB$7,"ND",'GEY Calc'!K106)</f>
        <v>0.152531868052345</v>
      </c>
      <c r="L107" s="8" t="str">
        <f>IF(L106&lt;'Cal Summary'!AD$7,"ND",'GEY Calc'!L106)</f>
        <v>ND</v>
      </c>
      <c r="M107" s="8" t="str">
        <f>IF(M106&lt;'Cal Summary'!AF$7,"ND",'GEY Calc'!M106)</f>
        <v>ND</v>
      </c>
      <c r="N107" s="8" t="str">
        <f>IF(N106&lt;'Cal Summary'!AH$7,"ND",'GEY Calc'!N106)</f>
        <v>ND</v>
      </c>
      <c r="O107" s="8" t="str">
        <f>IF(O106&lt;'Cal Summary'!AK$7,"ND",'GEY Calc'!O106)</f>
        <v>ND</v>
      </c>
      <c r="P107" s="8">
        <f>IF(P106&lt;'Cal Summary'!AM$7,"ND",'GEY Calc'!P106)</f>
        <v>1.7289843410008901E-2</v>
      </c>
      <c r="Q107" s="8" t="str">
        <f>IF(Q106&lt;'Cal Summary'!AO$7,"ND",'GEY Calc'!Q106)</f>
        <v>ND</v>
      </c>
      <c r="R107" s="8" t="str">
        <f>IF(R106&lt;'Cal Summary'!AQ$7,"ND",'GEY Calc'!R106)</f>
        <v>ND</v>
      </c>
      <c r="S107" s="8" t="str">
        <f>IF(S106&lt;'Cal Summary'!AS$7,"ND",'GEY Calc'!S106)</f>
        <v>ND</v>
      </c>
      <c r="T107" s="8">
        <f>IF(T106&lt;'Cal Summary'!AU$7,"ND",'GEY Calc'!T106)</f>
        <v>1.2522654882556199</v>
      </c>
      <c r="U107" s="8">
        <f>IF(U106&lt;'Cal Summary'!AW$7,"ND",'GEY Calc'!U106)</f>
        <v>0.87207893442196405</v>
      </c>
      <c r="V107" s="8">
        <f>IF(V106&lt;'Cal Summary'!AY$7,"ND",'GEY Calc'!V106)</f>
        <v>0.61471414172584704</v>
      </c>
      <c r="W107" s="8">
        <f>IF(W106&lt;'Cal Summary'!BC$7,"ND",'GEY Calc'!W106)</f>
        <v>8.32096775964175</v>
      </c>
      <c r="X107" s="8" t="str">
        <f>IF(X106&lt;'Cal Summary'!BE$7,"ND",'GEY Calc'!X106)</f>
        <v>ND</v>
      </c>
      <c r="Y107" s="8" t="str">
        <f>IF(Y106&lt;'Cal Summary'!BG$7,"ND",'GEY Calc'!Y106)</f>
        <v>ND</v>
      </c>
      <c r="Z107" s="8">
        <f>IF(Z106&lt;'Cal Summary'!BJ$7,"ND",'GEY Calc'!Z106)</f>
        <v>19.164017103900299</v>
      </c>
      <c r="AA107" s="8" t="str">
        <f>IF(AA106&lt;'Cal Summary'!BL$7,"ND",'GEY Calc'!AA106)</f>
        <v>ND</v>
      </c>
      <c r="AB107" s="8" t="str">
        <f>IF(AB106&lt;'Cal Summary'!BN$7,"ND",'GEY Calc'!AB106)</f>
        <v>ND</v>
      </c>
      <c r="AC107" s="8" t="str">
        <f>IF(AC106&lt;'Cal Summary'!BP$7,"ND",'GEY Calc'!AC106)</f>
        <v>ND</v>
      </c>
      <c r="AD107" s="8" t="str">
        <f>IF(AD106&lt;'Cal Summary'!BQ$7,"ND",'GEY Calc'!AD106)</f>
        <v>ND</v>
      </c>
      <c r="AE107" s="8" t="str">
        <f>IF(AE106&lt;'Cal Summary'!BT$7,"ND",'GEY Calc'!AE106)</f>
        <v>ND</v>
      </c>
      <c r="AF107" s="8" t="str">
        <f>IF(AF106&lt;'Cal Summary'!BV$7,"ND",'GEY Calc'!AF106)</f>
        <v>ND</v>
      </c>
      <c r="AG107" s="8" t="str">
        <f>IF(AG106&lt;'Cal Summary'!BX$7,"ND",'GEY Calc'!AG106)</f>
        <v>ND</v>
      </c>
      <c r="AH107" s="8" t="str">
        <f>IF(AH106&lt;'Cal Summary'!BZ$7,"ND",'GEY Calc'!AH106)</f>
        <v>ND</v>
      </c>
      <c r="AI107" s="8" t="str">
        <f>IF(AI106&lt;'Cal Summary'!CB$7,"ND",'GEY Calc'!AI106)</f>
        <v>ND</v>
      </c>
      <c r="AJ107" s="8" t="str">
        <f>IF(AJ106&lt;'Cal Summary'!CC$7,"ND",'GEY Calc'!AJ106)</f>
        <v>ND</v>
      </c>
      <c r="AK107" s="8" t="str">
        <f>IF(AK106&lt;'Cal Summary'!CF$7,"ND",'GEY Calc'!AK106)</f>
        <v>ND</v>
      </c>
      <c r="AL107" s="8">
        <f>IF(AL106&lt;'Cal Summary'!CH$7,"ND",'GEY Calc'!AL106)</f>
        <v>18.923274614041802</v>
      </c>
      <c r="AM107" s="8">
        <f>IF(AM106&lt;'Cal Summary'!CJ$7,"ND",'GEY Calc'!AM106)</f>
        <v>18.8747387057095</v>
      </c>
      <c r="AN107" s="8">
        <f>IF(AN106&lt;'Cal Summary'!CL$7,"ND",'GEY Calc'!AN106)</f>
        <v>19.153378578844201</v>
      </c>
      <c r="AO107" s="8">
        <f>IF(AO106&lt;'Cal Summary'!CN$7,"ND",'GEY Calc'!AO106)</f>
        <v>19.096950130088398</v>
      </c>
      <c r="AP107" s="8">
        <f>IF(AP106&lt;'Cal Summary'!CP$7,"ND",'GEY Calc'!AP106)</f>
        <v>19.0259554318244</v>
      </c>
      <c r="AQ107" s="8">
        <f>IF(AQ106&lt;'Cal Summary'!CR$7,"ND",'GEY Calc'!AQ106)</f>
        <v>18.5878577596187</v>
      </c>
      <c r="AR107" s="8">
        <f>IF(AR106&lt;'Cal Summary'!CT$7,"ND",'GEY Calc'!AR106)</f>
        <v>18.5129734914834</v>
      </c>
      <c r="AS107" s="8">
        <f>IF(AS106&lt;'Cal Summary'!CV$7,"ND",'GEY Calc'!AS106)</f>
        <v>18.450381010888702</v>
      </c>
      <c r="AT107" s="8">
        <f>IF(AT106&lt;'Cal Summary'!CX$7,"ND",'GEY Calc'!AT106)</f>
        <v>18.787057306080801</v>
      </c>
      <c r="AU107" s="8">
        <f>IF(AU106&lt;'Cal Summary'!CZ$7,"ND",'GEY Calc'!AU106)</f>
        <v>18.3927870332959</v>
      </c>
      <c r="AV107" s="8">
        <f>IF(AV106&lt;'Cal Summary'!DB$7,"ND",'GEY Calc'!AV106)</f>
        <v>18.2229156335735</v>
      </c>
      <c r="AW107" s="8">
        <f>IF(AW106&lt;'Cal Summary'!DD$7,"ND",'GEY Calc'!AW106)</f>
        <v>18.102263380003201</v>
      </c>
      <c r="AX107" s="8">
        <f>IF(AX106&lt;'Cal Summary'!DF$7,"ND",'GEY Calc'!AX106)</f>
        <v>18.811999677491801</v>
      </c>
      <c r="AY107" s="8">
        <f>IF(AY106&lt;'Cal Summary'!DH$7,"ND",'GEY Calc'!AY106)</f>
        <v>18.4263488472102</v>
      </c>
      <c r="AZ107" s="8">
        <f>IF(AZ106&lt;'Cal Summary'!DJ$7,"ND",'GEY Calc'!AZ106)</f>
        <v>8.8341077712342092E-3</v>
      </c>
      <c r="BA107" s="8">
        <f>IF(BA106&lt;'Cal Summary'!DL$7,"ND",'GEY Calc'!BA106)</f>
        <v>6.9020710570155E-3</v>
      </c>
      <c r="BB107" s="8" t="str">
        <f>IF(BB106&lt;'Cal Summary'!DN$7,"ND",'GEY Calc'!BB106)</f>
        <v>ND</v>
      </c>
      <c r="BC107" s="8">
        <f>IF(BC106&lt;'Cal Summary'!DP$7,"ND",'GEY Calc'!BC106)</f>
        <v>2.69682474999242E-2</v>
      </c>
      <c r="BD107" s="8">
        <f>IF(BD106&lt;'Cal Summary'!DR$7,"ND",'GEY Calc'!BD106)</f>
        <v>2.9098450845152501E-2</v>
      </c>
      <c r="BE107" s="8" t="str">
        <f>IF(BE106&lt;'Cal Summary'!DT$7,"ND",'GEY Calc'!BE106)</f>
        <v>ND</v>
      </c>
      <c r="BF107" s="8" t="str">
        <f>IF(BF106&lt;'Cal Summary'!DV$7,"ND",'GEY Calc'!BF106)</f>
        <v>ND</v>
      </c>
      <c r="BG107" s="8" t="str">
        <f>IF(BG106&lt;'Cal Summary'!DX$7,"ND",'GEY Calc'!BG106)</f>
        <v>ND</v>
      </c>
      <c r="BH107" s="8">
        <f>IF(BH106&lt;'Cal Summary'!DZ$7,"ND",'GEY Calc'!BH106)</f>
        <v>18.599693916680899</v>
      </c>
      <c r="BI107" s="8">
        <f>IF(BI106&lt;'Cal Summary'!EB$7,"ND",'GEY Calc'!BI106)</f>
        <v>18.7192908296288</v>
      </c>
      <c r="BJ107" s="14"/>
      <c r="BK107" s="14"/>
      <c r="BL107" s="14"/>
    </row>
    <row r="108" spans="1:64" x14ac:dyDescent="0.25">
      <c r="A108" s="8" t="s">
        <v>177</v>
      </c>
      <c r="C108" s="8" t="str">
        <f>IF(C107="ND","ND",C107*$B106)</f>
        <v>ND</v>
      </c>
      <c r="D108" s="8" t="str">
        <f t="shared" ref="D108:AB108" si="227">IF(D107="ND","ND",D107*$B106)</f>
        <v>ND</v>
      </c>
      <c r="E108" s="8" t="str">
        <f t="shared" si="227"/>
        <v>ND</v>
      </c>
      <c r="F108" s="8" t="str">
        <f t="shared" si="227"/>
        <v>ND</v>
      </c>
      <c r="G108" s="8" t="str">
        <f t="shared" si="227"/>
        <v>ND</v>
      </c>
      <c r="H108" s="8">
        <f t="shared" si="227"/>
        <v>41213.305533764498</v>
      </c>
      <c r="I108" s="8" t="str">
        <f t="shared" si="227"/>
        <v>ND</v>
      </c>
      <c r="J108" s="8">
        <f t="shared" si="227"/>
        <v>2008.0932421494299</v>
      </c>
      <c r="K108" s="8">
        <f t="shared" si="227"/>
        <v>15.253186805234501</v>
      </c>
      <c r="L108" s="8" t="str">
        <f t="shared" si="227"/>
        <v>ND</v>
      </c>
      <c r="M108" s="8" t="str">
        <f t="shared" si="227"/>
        <v>ND</v>
      </c>
      <c r="N108" s="8" t="str">
        <f t="shared" si="227"/>
        <v>ND</v>
      </c>
      <c r="O108" s="8" t="str">
        <f t="shared" si="227"/>
        <v>ND</v>
      </c>
      <c r="P108" s="8">
        <f t="shared" si="227"/>
        <v>1.72898434100089</v>
      </c>
      <c r="Q108" s="8" t="str">
        <f t="shared" si="227"/>
        <v>ND</v>
      </c>
      <c r="R108" s="8" t="str">
        <f t="shared" si="227"/>
        <v>ND</v>
      </c>
      <c r="S108" s="8" t="str">
        <f t="shared" si="227"/>
        <v>ND</v>
      </c>
      <c r="T108" s="8">
        <f t="shared" si="227"/>
        <v>125.22654882556199</v>
      </c>
      <c r="U108" s="8">
        <f t="shared" si="227"/>
        <v>87.207893442196408</v>
      </c>
      <c r="V108" s="8">
        <f t="shared" si="227"/>
        <v>61.471414172584701</v>
      </c>
      <c r="W108" s="8">
        <f t="shared" si="227"/>
        <v>832.09677596417498</v>
      </c>
      <c r="X108" s="8" t="str">
        <f t="shared" si="227"/>
        <v>ND</v>
      </c>
      <c r="Y108" s="8" t="str">
        <f t="shared" si="227"/>
        <v>ND</v>
      </c>
      <c r="Z108" s="8">
        <f t="shared" si="227"/>
        <v>1916.4017103900298</v>
      </c>
      <c r="AA108" s="8" t="str">
        <f t="shared" si="227"/>
        <v>ND</v>
      </c>
      <c r="AB108" s="8" t="str">
        <f t="shared" si="227"/>
        <v>ND</v>
      </c>
      <c r="AC108" s="8" t="str">
        <f t="shared" ref="AC108:BH108" si="228">IF(AC107="ND","ND",AC107*$B106)</f>
        <v>ND</v>
      </c>
      <c r="AD108" s="8" t="str">
        <f t="shared" si="228"/>
        <v>ND</v>
      </c>
      <c r="AE108" s="8" t="str">
        <f t="shared" si="228"/>
        <v>ND</v>
      </c>
      <c r="AF108" s="8" t="str">
        <f t="shared" si="228"/>
        <v>ND</v>
      </c>
      <c r="AG108" s="8" t="str">
        <f t="shared" si="228"/>
        <v>ND</v>
      </c>
      <c r="AH108" s="8" t="str">
        <f t="shared" si="228"/>
        <v>ND</v>
      </c>
      <c r="AI108" s="8" t="str">
        <f t="shared" si="228"/>
        <v>ND</v>
      </c>
      <c r="AJ108" s="8" t="str">
        <f t="shared" si="228"/>
        <v>ND</v>
      </c>
      <c r="AK108" s="8" t="str">
        <f t="shared" si="228"/>
        <v>ND</v>
      </c>
      <c r="AL108" s="8">
        <f t="shared" si="228"/>
        <v>1892.3274614041802</v>
      </c>
      <c r="AM108" s="8">
        <f t="shared" si="228"/>
        <v>1887.4738705709501</v>
      </c>
      <c r="AN108" s="8">
        <f t="shared" si="228"/>
        <v>1915.3378578844201</v>
      </c>
      <c r="AO108" s="8">
        <f t="shared" si="228"/>
        <v>1909.6950130088399</v>
      </c>
      <c r="AP108" s="8">
        <f t="shared" si="228"/>
        <v>1902.59554318244</v>
      </c>
      <c r="AQ108" s="8">
        <f t="shared" si="228"/>
        <v>1858.7857759618701</v>
      </c>
      <c r="AR108" s="8">
        <f t="shared" si="228"/>
        <v>1851.2973491483401</v>
      </c>
      <c r="AS108" s="8">
        <f t="shared" si="228"/>
        <v>1845.0381010888702</v>
      </c>
      <c r="AT108" s="8">
        <f t="shared" si="228"/>
        <v>1878.7057306080801</v>
      </c>
      <c r="AU108" s="8">
        <f t="shared" si="228"/>
        <v>1839.2787033295899</v>
      </c>
      <c r="AV108" s="8">
        <f t="shared" si="228"/>
        <v>1822.29156335735</v>
      </c>
      <c r="AW108" s="8">
        <f t="shared" si="228"/>
        <v>1810.2263380003201</v>
      </c>
      <c r="AX108" s="8">
        <f t="shared" si="228"/>
        <v>1881.1999677491801</v>
      </c>
      <c r="AY108" s="8">
        <f t="shared" si="228"/>
        <v>1842.6348847210199</v>
      </c>
      <c r="AZ108" s="8">
        <f t="shared" si="228"/>
        <v>0.88341077712342098</v>
      </c>
      <c r="BA108" s="8">
        <f t="shared" si="228"/>
        <v>0.69020710570154997</v>
      </c>
      <c r="BB108" s="8" t="str">
        <f t="shared" si="228"/>
        <v>ND</v>
      </c>
      <c r="BC108" s="8">
        <f t="shared" si="228"/>
        <v>2.6968247499924201</v>
      </c>
      <c r="BD108" s="8">
        <f t="shared" si="228"/>
        <v>2.9098450845152501</v>
      </c>
      <c r="BE108" s="8" t="str">
        <f t="shared" si="228"/>
        <v>ND</v>
      </c>
      <c r="BF108" s="8" t="str">
        <f t="shared" si="228"/>
        <v>ND</v>
      </c>
      <c r="BG108" s="8" t="str">
        <f t="shared" si="228"/>
        <v>ND</v>
      </c>
      <c r="BH108" s="8">
        <f t="shared" si="228"/>
        <v>1859.9693916680899</v>
      </c>
      <c r="BI108" s="8">
        <f t="shared" ref="BI108" si="229">IF(BI107="ND","ND",BI107*$B106)</f>
        <v>1871.9290829628801</v>
      </c>
      <c r="BJ108" s="14"/>
      <c r="BK108" s="14"/>
      <c r="BL108" s="14"/>
    </row>
    <row r="109" spans="1:64" x14ac:dyDescent="0.25">
      <c r="A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14"/>
      <c r="BK109" s="14"/>
      <c r="BL109" s="14"/>
    </row>
    <row r="110" spans="1:64" x14ac:dyDescent="0.25">
      <c r="A110" s="16" t="s">
        <v>254</v>
      </c>
      <c r="C110" s="8" t="str">
        <f>C108</f>
        <v>ND</v>
      </c>
      <c r="D110" s="8" t="str">
        <f t="shared" ref="D110:BI110" si="230">D108</f>
        <v>ND</v>
      </c>
      <c r="E110" s="8" t="str">
        <f t="shared" si="230"/>
        <v>ND</v>
      </c>
      <c r="F110" s="8" t="str">
        <f t="shared" si="230"/>
        <v>ND</v>
      </c>
      <c r="G110" s="8" t="str">
        <f t="shared" si="230"/>
        <v>ND</v>
      </c>
      <c r="H110" s="8">
        <f t="shared" si="230"/>
        <v>41213.305533764498</v>
      </c>
      <c r="I110" s="8" t="str">
        <f t="shared" si="230"/>
        <v>ND</v>
      </c>
      <c r="J110" s="8">
        <f t="shared" si="230"/>
        <v>2008.0932421494299</v>
      </c>
      <c r="K110" s="8">
        <f t="shared" si="230"/>
        <v>15.253186805234501</v>
      </c>
      <c r="L110" s="8" t="str">
        <f t="shared" si="230"/>
        <v>ND</v>
      </c>
      <c r="M110" s="8" t="str">
        <f t="shared" si="230"/>
        <v>ND</v>
      </c>
      <c r="N110" s="8" t="str">
        <f t="shared" si="230"/>
        <v>ND</v>
      </c>
      <c r="O110" s="8" t="str">
        <f t="shared" si="230"/>
        <v>ND</v>
      </c>
      <c r="P110" s="8">
        <f t="shared" si="230"/>
        <v>1.72898434100089</v>
      </c>
      <c r="Q110" s="8" t="str">
        <f t="shared" si="230"/>
        <v>ND</v>
      </c>
      <c r="R110" s="8" t="str">
        <f t="shared" si="230"/>
        <v>ND</v>
      </c>
      <c r="S110" s="8" t="str">
        <f t="shared" si="230"/>
        <v>ND</v>
      </c>
      <c r="T110" s="8">
        <f t="shared" si="230"/>
        <v>125.22654882556199</v>
      </c>
      <c r="U110" s="8">
        <f t="shared" si="230"/>
        <v>87.207893442196408</v>
      </c>
      <c r="V110" s="8">
        <f t="shared" si="230"/>
        <v>61.471414172584701</v>
      </c>
      <c r="W110" s="8">
        <f t="shared" si="230"/>
        <v>832.09677596417498</v>
      </c>
      <c r="X110" s="8" t="str">
        <f t="shared" si="230"/>
        <v>ND</v>
      </c>
      <c r="Y110" s="8" t="str">
        <f t="shared" si="230"/>
        <v>ND</v>
      </c>
      <c r="Z110" s="8">
        <f t="shared" si="230"/>
        <v>1916.4017103900298</v>
      </c>
      <c r="AA110" s="8" t="str">
        <f t="shared" si="230"/>
        <v>ND</v>
      </c>
      <c r="AB110" s="8" t="str">
        <f t="shared" si="230"/>
        <v>ND</v>
      </c>
      <c r="AC110" s="8" t="str">
        <f t="shared" si="230"/>
        <v>ND</v>
      </c>
      <c r="AD110" s="8" t="str">
        <f t="shared" si="230"/>
        <v>ND</v>
      </c>
      <c r="AE110" s="8" t="str">
        <f t="shared" si="230"/>
        <v>ND</v>
      </c>
      <c r="AF110" s="8" t="str">
        <f t="shared" si="230"/>
        <v>ND</v>
      </c>
      <c r="AG110" s="8" t="str">
        <f t="shared" si="230"/>
        <v>ND</v>
      </c>
      <c r="AH110" s="8" t="str">
        <f t="shared" si="230"/>
        <v>ND</v>
      </c>
      <c r="AI110" s="8" t="str">
        <f t="shared" si="230"/>
        <v>ND</v>
      </c>
      <c r="AJ110" s="8" t="str">
        <f t="shared" si="230"/>
        <v>ND</v>
      </c>
      <c r="AK110" s="8" t="str">
        <f t="shared" si="230"/>
        <v>ND</v>
      </c>
      <c r="AL110" s="8">
        <f t="shared" si="230"/>
        <v>1892.3274614041802</v>
      </c>
      <c r="AM110" s="8">
        <f t="shared" si="230"/>
        <v>1887.4738705709501</v>
      </c>
      <c r="AN110" s="8">
        <f t="shared" si="230"/>
        <v>1915.3378578844201</v>
      </c>
      <c r="AO110" s="8">
        <f t="shared" si="230"/>
        <v>1909.6950130088399</v>
      </c>
      <c r="AP110" s="8">
        <f t="shared" si="230"/>
        <v>1902.59554318244</v>
      </c>
      <c r="AQ110" s="8">
        <f t="shared" si="230"/>
        <v>1858.7857759618701</v>
      </c>
      <c r="AR110" s="8">
        <f t="shared" si="230"/>
        <v>1851.2973491483401</v>
      </c>
      <c r="AS110" s="8">
        <f t="shared" si="230"/>
        <v>1845.0381010888702</v>
      </c>
      <c r="AT110" s="8">
        <f t="shared" si="230"/>
        <v>1878.7057306080801</v>
      </c>
      <c r="AU110" s="8">
        <f t="shared" si="230"/>
        <v>1839.2787033295899</v>
      </c>
      <c r="AV110" s="8">
        <f t="shared" si="230"/>
        <v>1822.29156335735</v>
      </c>
      <c r="AW110" s="8">
        <f t="shared" si="230"/>
        <v>1810.2263380003201</v>
      </c>
      <c r="AX110" s="8">
        <f t="shared" si="230"/>
        <v>1881.1999677491801</v>
      </c>
      <c r="AY110" s="8">
        <f t="shared" si="230"/>
        <v>1842.6348847210199</v>
      </c>
      <c r="AZ110" s="8">
        <f t="shared" si="230"/>
        <v>0.88341077712342098</v>
      </c>
      <c r="BA110" s="8">
        <f t="shared" si="230"/>
        <v>0.69020710570154997</v>
      </c>
      <c r="BB110" s="8" t="str">
        <f t="shared" si="230"/>
        <v>ND</v>
      </c>
      <c r="BC110" s="8">
        <f t="shared" si="230"/>
        <v>2.6968247499924201</v>
      </c>
      <c r="BD110" s="8">
        <f t="shared" si="230"/>
        <v>2.9098450845152501</v>
      </c>
      <c r="BE110" s="8" t="str">
        <f t="shared" si="230"/>
        <v>ND</v>
      </c>
      <c r="BF110" s="8" t="str">
        <f t="shared" si="230"/>
        <v>ND</v>
      </c>
      <c r="BG110" s="8" t="str">
        <f t="shared" si="230"/>
        <v>ND</v>
      </c>
      <c r="BH110" s="8">
        <f t="shared" si="230"/>
        <v>1859.9693916680899</v>
      </c>
      <c r="BI110" s="8">
        <f t="shared" si="230"/>
        <v>1871.9290829628801</v>
      </c>
      <c r="BJ110" s="14"/>
      <c r="BK110" s="14"/>
      <c r="BL110" s="14"/>
    </row>
    <row r="111" spans="1:64" x14ac:dyDescent="0.25"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14"/>
      <c r="BK111" s="14"/>
      <c r="BL111" s="14"/>
    </row>
    <row r="112" spans="1:64" x14ac:dyDescent="0.25">
      <c r="A112" t="str">
        <f>'ICP-MS Results'!C43</f>
        <v>Rinse</v>
      </c>
      <c r="C112" s="8">
        <f>'ICP-MS Results'!E43</f>
        <v>-8.7776006334916598E-2</v>
      </c>
      <c r="D112" s="8">
        <f>'ICP-MS Results'!G43</f>
        <v>4.8336445448090501E-3</v>
      </c>
      <c r="E112" s="8">
        <f>'ICP-MS Results'!J43</f>
        <v>-3.5773492074303501</v>
      </c>
      <c r="F112" s="8">
        <f>'ICP-MS Results'!M43</f>
        <v>-10.292085374919999</v>
      </c>
      <c r="G112" s="8">
        <f>'ICP-MS Results'!P43</f>
        <v>-1.88492600975833</v>
      </c>
      <c r="H112" s="8">
        <f>'ICP-MS Results'!Q43</f>
        <v>-47.100818866123397</v>
      </c>
      <c r="I112" s="8">
        <f>'ICP-MS Results'!S43</f>
        <v>-2.2347826536218198</v>
      </c>
      <c r="J112" s="8">
        <f>'ICP-MS Results'!AC43</f>
        <v>-6.7533039107678397E-2</v>
      </c>
      <c r="K112" s="8">
        <f>'ICP-MS Results'!AE43</f>
        <v>2.2622241839383699E-3</v>
      </c>
      <c r="L112" s="8">
        <f>'ICP-MS Results'!AG43</f>
        <v>1.2151789272470601E-3</v>
      </c>
      <c r="M112" s="8">
        <f>'ICP-MS Results'!AI43</f>
        <v>-0.223395828251997</v>
      </c>
      <c r="N112" s="8">
        <f>'ICP-MS Results'!AK43</f>
        <v>-7.5689190331990799E-2</v>
      </c>
      <c r="O112" s="8">
        <f>'ICP-MS Results'!AN43</f>
        <v>-4.9145952858909698</v>
      </c>
      <c r="P112" s="8">
        <f>'ICP-MS Results'!AP43</f>
        <v>-7.0764832488256204E-3</v>
      </c>
      <c r="Q112" s="8">
        <f>'ICP-MS Results'!AR43</f>
        <v>-2.99025770949428E-2</v>
      </c>
      <c r="R112" s="8">
        <f>'ICP-MS Results'!AT43</f>
        <v>-5.5277110256405698E-3</v>
      </c>
      <c r="S112" s="8">
        <f>'ICP-MS Results'!AV43</f>
        <v>-0.181709550118967</v>
      </c>
      <c r="T112" s="8">
        <f>'ICP-MS Results'!AX43</f>
        <v>1.50107545291285E-3</v>
      </c>
      <c r="U112" s="8">
        <f>'ICP-MS Results'!AZ43</f>
        <v>-1.5863603894590199E-3</v>
      </c>
      <c r="V112" s="8">
        <f>'ICP-MS Results'!BB43</f>
        <v>-1.48156232714803E-2</v>
      </c>
      <c r="W112" s="8">
        <f>'ICP-MS Results'!BF43</f>
        <v>-0.131824853806254</v>
      </c>
      <c r="X112" s="8">
        <f>'ICP-MS Results'!BH43</f>
        <v>-0.66460888233814897</v>
      </c>
      <c r="Y112" s="8">
        <f>'ICP-MS Results'!BJ43</f>
        <v>-1.82461326254527</v>
      </c>
      <c r="Z112" s="8">
        <f>'ICP-MS Results'!BM43</f>
        <v>-1.6145799036555699</v>
      </c>
      <c r="AA112" s="8">
        <f>'ICP-MS Results'!BO43</f>
        <v>-2.9640161239161501E-2</v>
      </c>
      <c r="AB112" s="8">
        <f>'ICP-MS Results'!BQ43</f>
        <v>-3.1811813109110403E-2</v>
      </c>
      <c r="AC112" s="8">
        <f>'ICP-MS Results'!BS43</f>
        <v>-2.3091298892758301E-2</v>
      </c>
      <c r="AD112" s="8">
        <f>'ICP-MS Results'!BT43</f>
        <v>1.11976934346701E-2</v>
      </c>
      <c r="AE112" s="8">
        <f>'ICP-MS Results'!BW43</f>
        <v>-3.0923512229735599E-3</v>
      </c>
      <c r="AF112" s="8">
        <f>'ICP-MS Results'!BY43</f>
        <v>7.3123295137710303E-4</v>
      </c>
      <c r="AG112" s="8">
        <f>'ICP-MS Results'!CA43</f>
        <v>3.7222764643555201E-2</v>
      </c>
      <c r="AH112" s="8">
        <f>'ICP-MS Results'!CC43</f>
        <v>-0.108921024612175</v>
      </c>
      <c r="AI112" s="8">
        <f>'ICP-MS Results'!CE43</f>
        <v>-1.5655108261421299E-2</v>
      </c>
      <c r="AJ112" s="8">
        <f>'ICP-MS Results'!CF43</f>
        <v>-2.2598428957874599E-2</v>
      </c>
      <c r="AK112" s="8">
        <f>'ICP-MS Results'!CI43</f>
        <v>-0.21846706048845699</v>
      </c>
      <c r="AL112" s="8">
        <f>'ICP-MS Results'!CK43</f>
        <v>2.83754796156141E-2</v>
      </c>
      <c r="AM112" s="8">
        <f>'ICP-MS Results'!CM43</f>
        <v>-0.126058096581217</v>
      </c>
      <c r="AN112" s="8">
        <f>'ICP-MS Results'!CO43</f>
        <v>2.29221435428081E-2</v>
      </c>
      <c r="AO112" s="8">
        <f>'ICP-MS Results'!CQ43</f>
        <v>2.2947169748660901E-2</v>
      </c>
      <c r="AP112" s="8">
        <f>'ICP-MS Results'!CS43</f>
        <v>1.202813660964E-2</v>
      </c>
      <c r="AQ112" s="8">
        <f>'ICP-MS Results'!CU43</f>
        <v>-7.3703670143420802E-2</v>
      </c>
      <c r="AR112" s="8">
        <f>'ICP-MS Results'!CW43</f>
        <v>3.4305165601175801E-3</v>
      </c>
      <c r="AS112" s="8">
        <f>'ICP-MS Results'!CY43</f>
        <v>1.3765370703697599E-2</v>
      </c>
      <c r="AT112" s="8">
        <f>'ICP-MS Results'!DA43</f>
        <v>7.9273018213950903E-3</v>
      </c>
      <c r="AU112" s="8">
        <f>'ICP-MS Results'!DC43</f>
        <v>1.62598758462288E-3</v>
      </c>
      <c r="AV112" s="8">
        <f>'ICP-MS Results'!DE43</f>
        <v>4.85645501993741E-4</v>
      </c>
      <c r="AW112" s="8">
        <f>'ICP-MS Results'!DG43</f>
        <v>-1.0213919685429201E-3</v>
      </c>
      <c r="AX112" s="8">
        <f>'ICP-MS Results'!DI43</f>
        <v>-9.8653244319971203E-3</v>
      </c>
      <c r="AY112" s="8">
        <f>'ICP-MS Results'!DK43</f>
        <v>-3.2503747659155401E-3</v>
      </c>
      <c r="AZ112" s="8">
        <f>'ICP-MS Results'!DM43</f>
        <v>-3.4124723995882099E-3</v>
      </c>
      <c r="BA112" s="8">
        <f>'ICP-MS Results'!DO43</f>
        <v>-4.81396423147542E-3</v>
      </c>
      <c r="BB112" s="8">
        <f>'ICP-MS Results'!DQ43</f>
        <v>-0.11998969595769</v>
      </c>
      <c r="BC112" s="8">
        <f>'ICP-MS Results'!DS43</f>
        <v>-1.17929923609939E-3</v>
      </c>
      <c r="BD112" s="8">
        <f>'ICP-MS Results'!DU43</f>
        <v>-2.2104837090317301E-2</v>
      </c>
      <c r="BE112" s="8">
        <f>'ICP-MS Results'!DW43</f>
        <v>-0.67899645725823099</v>
      </c>
      <c r="BF112" s="8">
        <f>'ICP-MS Results'!DY43</f>
        <v>-2.7541751846087401E-2</v>
      </c>
      <c r="BG112" s="8">
        <f>'ICP-MS Results'!EA43</f>
        <v>-1.1232536261690001E-2</v>
      </c>
      <c r="BH112" s="8">
        <f>'ICP-MS Results'!EC43</f>
        <v>-1.1779830419838299E-2</v>
      </c>
      <c r="BI112" s="8">
        <f>'ICP-MS Results'!EE43</f>
        <v>-6.4484214842119702E-3</v>
      </c>
      <c r="BJ112" s="14">
        <f>'ICP-MS Results'!EF43</f>
        <v>92.125185821318695</v>
      </c>
      <c r="BK112" s="14">
        <f>'ICP-MS Results'!EG43</f>
        <v>111.29762585546899</v>
      </c>
      <c r="BL112" s="14">
        <f>'ICP-MS Results'!EH43</f>
        <v>93.621398340056203</v>
      </c>
    </row>
    <row r="113" spans="1:64" x14ac:dyDescent="0.25">
      <c r="A113" t="str">
        <f>'ICP-MS Results'!C44</f>
        <v>Rinse</v>
      </c>
      <c r="C113" s="8">
        <f>'ICP-MS Results'!E44</f>
        <v>4.8828786152682402E-3</v>
      </c>
      <c r="D113" s="8">
        <f>'ICP-MS Results'!G44</f>
        <v>3.12646353561234E-3</v>
      </c>
      <c r="E113" s="8">
        <f>'ICP-MS Results'!J44</f>
        <v>-3.4697428425772001</v>
      </c>
      <c r="F113" s="8">
        <f>'ICP-MS Results'!M44</f>
        <v>-1.6189628440927799</v>
      </c>
      <c r="G113" s="8">
        <f>'ICP-MS Results'!P44</f>
        <v>-0.28665479038793201</v>
      </c>
      <c r="H113" s="8">
        <f>'ICP-MS Results'!Q44</f>
        <v>-19.224632816167201</v>
      </c>
      <c r="I113" s="8">
        <f>'ICP-MS Results'!S44</f>
        <v>-0.44997492511272402</v>
      </c>
      <c r="J113" s="8">
        <f>'ICP-MS Results'!AC44</f>
        <v>-1.13720248700117E-2</v>
      </c>
      <c r="K113" s="8">
        <f>'ICP-MS Results'!AE44</f>
        <v>3.9621260282070497E-2</v>
      </c>
      <c r="L113" s="8">
        <f>'ICP-MS Results'!AG44</f>
        <v>2.47181316002867E-2</v>
      </c>
      <c r="M113" s="8">
        <f>'ICP-MS Results'!AI44</f>
        <v>-3.0790843951065499E-2</v>
      </c>
      <c r="N113" s="8">
        <f>'ICP-MS Results'!AK44</f>
        <v>-1.7959879161462598E-2</v>
      </c>
      <c r="O113" s="8">
        <f>'ICP-MS Results'!AN44</f>
        <v>-0.45279027141315498</v>
      </c>
      <c r="P113" s="8">
        <f>'ICP-MS Results'!AP44</f>
        <v>-1.3897164456022899E-3</v>
      </c>
      <c r="Q113" s="8">
        <f>'ICP-MS Results'!AR44</f>
        <v>-2.67365876709619E-2</v>
      </c>
      <c r="R113" s="8">
        <f>'ICP-MS Results'!AT44</f>
        <v>9.1476538682158902E-3</v>
      </c>
      <c r="S113" s="8">
        <f>'ICP-MS Results'!AV44</f>
        <v>-1.2395895088043601E-2</v>
      </c>
      <c r="T113" s="8">
        <f>'ICP-MS Results'!AX44</f>
        <v>-6.6241990818621498E-3</v>
      </c>
      <c r="U113" s="8">
        <f>'ICP-MS Results'!AZ44</f>
        <v>-2.0498935966970399E-2</v>
      </c>
      <c r="V113" s="8">
        <f>'ICP-MS Results'!BB44</f>
        <v>-4.3564785965001197E-3</v>
      </c>
      <c r="W113" s="8">
        <f>'ICP-MS Results'!BF44</f>
        <v>-4.2469466228178598E-2</v>
      </c>
      <c r="X113" s="8">
        <f>'ICP-MS Results'!BH44</f>
        <v>-0.24611019284723601</v>
      </c>
      <c r="Y113" s="8">
        <f>'ICP-MS Results'!BJ44</f>
        <v>-0.64208422447469304</v>
      </c>
      <c r="Z113" s="8">
        <f>'ICP-MS Results'!BM44</f>
        <v>-5.55212616407805E-2</v>
      </c>
      <c r="AA113" s="8">
        <f>'ICP-MS Results'!BO44</f>
        <v>-1.01043761355797E-2</v>
      </c>
      <c r="AB113" s="8">
        <f>'ICP-MS Results'!BQ44</f>
        <v>-1.69903801642339E-2</v>
      </c>
      <c r="AC113" s="8">
        <f>'ICP-MS Results'!BS44</f>
        <v>3.8817785713870902E-3</v>
      </c>
      <c r="AD113" s="8">
        <f>'ICP-MS Results'!BT44</f>
        <v>-5.3106587344495899E-3</v>
      </c>
      <c r="AE113" s="8">
        <f>'ICP-MS Results'!BW44</f>
        <v>-4.9274966534776504E-3</v>
      </c>
      <c r="AF113" s="8">
        <f>'ICP-MS Results'!BY44</f>
        <v>-6.2169024993101703E-3</v>
      </c>
      <c r="AG113" s="8">
        <f>'ICP-MS Results'!CA44</f>
        <v>2.16809930690527E-2</v>
      </c>
      <c r="AH113" s="8">
        <f>'ICP-MS Results'!CC44</f>
        <v>-6.9251422248701094E-2</v>
      </c>
      <c r="AI113" s="8">
        <f>'ICP-MS Results'!CE44</f>
        <v>2.71763653730149E-3</v>
      </c>
      <c r="AJ113" s="8">
        <f>'ICP-MS Results'!CF44</f>
        <v>-1.96380391363375E-2</v>
      </c>
      <c r="AK113" s="8">
        <f>'ICP-MS Results'!CI44</f>
        <v>-1.39188427879625E-2</v>
      </c>
      <c r="AL113" s="8">
        <f>'ICP-MS Results'!CK44</f>
        <v>1.68281832686992E-3</v>
      </c>
      <c r="AM113" s="8">
        <f>'ICP-MS Results'!CM44</f>
        <v>-4.7510040700463598E-3</v>
      </c>
      <c r="AN113" s="8">
        <f>'ICP-MS Results'!CO44</f>
        <v>-1.94294380190579E-3</v>
      </c>
      <c r="AO113" s="8">
        <f>'ICP-MS Results'!CQ44</f>
        <v>-3.6973544418855602E-3</v>
      </c>
      <c r="AP113" s="8">
        <f>'ICP-MS Results'!CS44</f>
        <v>5.7246496808669696E-3</v>
      </c>
      <c r="AQ113" s="8">
        <f>'ICP-MS Results'!CU44</f>
        <v>-8.4101158032309307E-3</v>
      </c>
      <c r="AR113" s="8">
        <f>'ICP-MS Results'!CW44</f>
        <v>-1.3026302427775699E-3</v>
      </c>
      <c r="AS113" s="8">
        <f>'ICP-MS Results'!CY44</f>
        <v>-1.1228386562424501E-3</v>
      </c>
      <c r="AT113" s="8">
        <f>'ICP-MS Results'!DA44</f>
        <v>4.9964054001054603E-5</v>
      </c>
      <c r="AU113" s="8">
        <f>'ICP-MS Results'!DC44</f>
        <v>1.8319643579767001E-3</v>
      </c>
      <c r="AV113" s="8">
        <f>'ICP-MS Results'!DE44</f>
        <v>-4.7791007211305699E-3</v>
      </c>
      <c r="AW113" s="8">
        <f>'ICP-MS Results'!DG44</f>
        <v>-6.3324019409572905E-4</v>
      </c>
      <c r="AX113" s="8">
        <f>'ICP-MS Results'!DI44</f>
        <v>-2.1713125033775201E-3</v>
      </c>
      <c r="AY113" s="8">
        <f>'ICP-MS Results'!DK44</f>
        <v>-1.8947707107325499E-3</v>
      </c>
      <c r="AZ113" s="8">
        <f>'ICP-MS Results'!DM44</f>
        <v>-4.0191878433263597E-3</v>
      </c>
      <c r="BA113" s="8">
        <f>'ICP-MS Results'!DO44</f>
        <v>-5.8656880843988698E-3</v>
      </c>
      <c r="BB113" s="8">
        <f>'ICP-MS Results'!DQ44</f>
        <v>-2.8374877683986999E-2</v>
      </c>
      <c r="BC113" s="8">
        <f>'ICP-MS Results'!DS44</f>
        <v>-3.07983425150534E-3</v>
      </c>
      <c r="BD113" s="8">
        <f>'ICP-MS Results'!DU44</f>
        <v>-2.8554292715753E-2</v>
      </c>
      <c r="BE113" s="8">
        <f>'ICP-MS Results'!DW44</f>
        <v>-0.63823832421291704</v>
      </c>
      <c r="BF113" s="8">
        <f>'ICP-MS Results'!DY44</f>
        <v>-1.87953833689775E-2</v>
      </c>
      <c r="BG113" s="8">
        <f>'ICP-MS Results'!EA44</f>
        <v>-8.0659422127491893E-3</v>
      </c>
      <c r="BH113" s="8">
        <f>'ICP-MS Results'!EC44</f>
        <v>3.2165771889687699E-3</v>
      </c>
      <c r="BI113" s="8">
        <f>'ICP-MS Results'!EE44</f>
        <v>-1.2665588550147401E-3</v>
      </c>
      <c r="BJ113" s="14">
        <f>'ICP-MS Results'!EF44</f>
        <v>88.338718840949696</v>
      </c>
      <c r="BK113" s="14">
        <f>'ICP-MS Results'!EG44</f>
        <v>110.806021228623</v>
      </c>
      <c r="BL113" s="14">
        <f>'ICP-MS Results'!EH44</f>
        <v>92.038816392485998</v>
      </c>
    </row>
    <row r="114" spans="1:64" x14ac:dyDescent="0.25">
      <c r="A114" t="str">
        <f>'ICP-MS Results'!C45</f>
        <v>GY2-032-A  10x</v>
      </c>
      <c r="B114" t="str">
        <f>'ICP-MS Results'!D45</f>
        <v>10</v>
      </c>
      <c r="C114" s="8">
        <f>'ICP-MS Results'!E45</f>
        <v>0.32322660188346197</v>
      </c>
      <c r="D114" s="8">
        <f>'ICP-MS Results'!G45</f>
        <v>6.2854864302141602E-3</v>
      </c>
      <c r="E114" s="8">
        <f>'ICP-MS Results'!J45</f>
        <v>-5.4376347648125298</v>
      </c>
      <c r="F114" s="8">
        <f>'ICP-MS Results'!M45</f>
        <v>97.584219992945407</v>
      </c>
      <c r="G114" s="8">
        <f>'ICP-MS Results'!P45</f>
        <v>-0.282468581683262</v>
      </c>
      <c r="H114" s="8">
        <f>'ICP-MS Results'!Q45</f>
        <v>52.077072993612298</v>
      </c>
      <c r="I114" s="8">
        <f>'ICP-MS Results'!S45</f>
        <v>4.6681209379143702</v>
      </c>
      <c r="J114" s="8">
        <f>'ICP-MS Results'!AC45</f>
        <v>-1.0316109847696301E-2</v>
      </c>
      <c r="K114" s="8">
        <f>'ICP-MS Results'!AE45</f>
        <v>0.36128994057025599</v>
      </c>
      <c r="L114" s="8">
        <f>'ICP-MS Results'!AG45</f>
        <v>2.5232213435861701E-2</v>
      </c>
      <c r="M114" s="8">
        <f>'ICP-MS Results'!AI45</f>
        <v>-0.11891092080216099</v>
      </c>
      <c r="N114" s="8">
        <f>'ICP-MS Results'!AK45</f>
        <v>0.39993323888388199</v>
      </c>
      <c r="O114" s="8">
        <f>'ICP-MS Results'!AN45</f>
        <v>32.935847012040398</v>
      </c>
      <c r="P114" s="8">
        <f>'ICP-MS Results'!AP45</f>
        <v>3.3962574187529203E-2</v>
      </c>
      <c r="Q114" s="8">
        <f>'ICP-MS Results'!AR45</f>
        <v>0.44002666317928801</v>
      </c>
      <c r="R114" s="8">
        <f>'ICP-MS Results'!AT45</f>
        <v>2.7215863784563199E-2</v>
      </c>
      <c r="S114" s="8">
        <f>'ICP-MS Results'!AV45</f>
        <v>0.32172457028606199</v>
      </c>
      <c r="T114" s="8">
        <f>'ICP-MS Results'!AX45</f>
        <v>5.9255515629592203E-3</v>
      </c>
      <c r="U114" s="8">
        <f>'ICP-MS Results'!AZ45</f>
        <v>-9.2355072196004407E-3</v>
      </c>
      <c r="V114" s="8">
        <f>'ICP-MS Results'!BB45</f>
        <v>0.38758412426656602</v>
      </c>
      <c r="W114" s="8">
        <f>'ICP-MS Results'!BF45</f>
        <v>0.685476975927648</v>
      </c>
      <c r="X114" s="8">
        <f>'ICP-MS Results'!BH45</f>
        <v>40.976128612960999</v>
      </c>
      <c r="Y114" s="8">
        <f>'ICP-MS Results'!BJ45</f>
        <v>111.175077772634</v>
      </c>
      <c r="Z114" s="8">
        <f>'ICP-MS Results'!BM45</f>
        <v>-1.6611888190875099</v>
      </c>
      <c r="AA114" s="8">
        <f>'ICP-MS Results'!BO45</f>
        <v>-4.6268066395447401E-2</v>
      </c>
      <c r="AB114" s="8">
        <f>'ICP-MS Results'!BQ45</f>
        <v>4.4223083563639201E-2</v>
      </c>
      <c r="AC114" s="8">
        <f>'ICP-MS Results'!BS45</f>
        <v>-3.5723297771761899E-2</v>
      </c>
      <c r="AD114" s="8">
        <f>'ICP-MS Results'!BT45</f>
        <v>-2.5647767117108901E-2</v>
      </c>
      <c r="AE114" s="8">
        <f>'ICP-MS Results'!BW45</f>
        <v>2.57619008729979E-2</v>
      </c>
      <c r="AF114" s="8">
        <f>'ICP-MS Results'!BY45</f>
        <v>-1.90325341741794E-3</v>
      </c>
      <c r="AG114" s="8">
        <f>'ICP-MS Results'!CA45</f>
        <v>7.16045877226309E-3</v>
      </c>
      <c r="AH114" s="8">
        <f>'ICP-MS Results'!CC45</f>
        <v>-3.6243847944740698E-2</v>
      </c>
      <c r="AI114" s="8">
        <f>'ICP-MS Results'!CE45</f>
        <v>4.23136770295428E-2</v>
      </c>
      <c r="AJ114" s="8">
        <f>'ICP-MS Results'!CF45</f>
        <v>7.0989495897783401E-3</v>
      </c>
      <c r="AK114" s="8">
        <f>'ICP-MS Results'!CI45</f>
        <v>1.5871586146280201</v>
      </c>
      <c r="AL114" s="8">
        <f>'ICP-MS Results'!CK45</f>
        <v>0.122675941664166</v>
      </c>
      <c r="AM114" s="8">
        <f>'ICP-MS Results'!CM45</f>
        <v>3.4515800107061999E-3</v>
      </c>
      <c r="AN114" s="8">
        <f>'ICP-MS Results'!CO45</f>
        <v>0.19813910992561901</v>
      </c>
      <c r="AO114" s="8">
        <f>'ICP-MS Results'!CQ45</f>
        <v>0.20143952141618199</v>
      </c>
      <c r="AP114" s="8">
        <f>'ICP-MS Results'!CS45</f>
        <v>4.8191526866780601E-3</v>
      </c>
      <c r="AQ114" s="8">
        <f>'ICP-MS Results'!CU45</f>
        <v>0.10126011183985199</v>
      </c>
      <c r="AR114" s="8">
        <f>'ICP-MS Results'!CW45</f>
        <v>-5.5778746386261702E-3</v>
      </c>
      <c r="AS114" s="8">
        <f>'ICP-MS Results'!CY45</f>
        <v>0.25676771474447002</v>
      </c>
      <c r="AT114" s="8">
        <f>'ICP-MS Results'!DA45</f>
        <v>0.27241380934727499</v>
      </c>
      <c r="AU114" s="8">
        <f>'ICP-MS Results'!DC45</f>
        <v>-9.0708925048494492E-3</v>
      </c>
      <c r="AV114" s="8">
        <f>'ICP-MS Results'!DE45</f>
        <v>-1.1718161344242301E-2</v>
      </c>
      <c r="AW114" s="8">
        <f>'ICP-MS Results'!DG45</f>
        <v>-1.2614241660450101E-2</v>
      </c>
      <c r="AX114" s="8">
        <f>'ICP-MS Results'!DI45</f>
        <v>-2.16832628017357E-2</v>
      </c>
      <c r="AY114" s="8">
        <f>'ICP-MS Results'!DK45</f>
        <v>-1.65490957142676E-2</v>
      </c>
      <c r="AZ114" s="8">
        <f>'ICP-MS Results'!DM45</f>
        <v>-9.0737178301731093E-3</v>
      </c>
      <c r="BA114" s="8">
        <f>'ICP-MS Results'!DO45</f>
        <v>-9.3766433524345091E-3</v>
      </c>
      <c r="BB114" s="8">
        <f>'ICP-MS Results'!DQ45</f>
        <v>-0.25132864057235699</v>
      </c>
      <c r="BC114" s="8">
        <f>'ICP-MS Results'!DS45</f>
        <v>-4.9768601510464397E-3</v>
      </c>
      <c r="BD114" s="8">
        <f>'ICP-MS Results'!DU45</f>
        <v>-6.9445744635377005E-2</v>
      </c>
      <c r="BE114" s="8">
        <f>'ICP-MS Results'!DW45</f>
        <v>-0.62093044716665702</v>
      </c>
      <c r="BF114" s="8">
        <f>'ICP-MS Results'!DY45</f>
        <v>0.63328856393757504</v>
      </c>
      <c r="BG114" s="8">
        <f>'ICP-MS Results'!EA45</f>
        <v>2.6847701996959201E-2</v>
      </c>
      <c r="BH114" s="8">
        <f>'ICP-MS Results'!EC45</f>
        <v>-4.2187902742312898E-2</v>
      </c>
      <c r="BI114" s="8">
        <f>'ICP-MS Results'!EE45</f>
        <v>-1.4149972116579101E-2</v>
      </c>
      <c r="BJ114" s="14">
        <f>'ICP-MS Results'!EF45</f>
        <v>54.704899458255198</v>
      </c>
      <c r="BK114" s="14">
        <f>'ICP-MS Results'!EG45</f>
        <v>80.155064932998698</v>
      </c>
      <c r="BL114" s="14">
        <f>'ICP-MS Results'!EH45</f>
        <v>65.0089264921683</v>
      </c>
    </row>
    <row r="115" spans="1:64" x14ac:dyDescent="0.25">
      <c r="A115" s="8" t="s">
        <v>176</v>
      </c>
      <c r="C115" s="8">
        <f>IF(C114&lt;'Cal Summary'!B$7,"ND",'GEY Calc'!C114)</f>
        <v>0.32322660188346197</v>
      </c>
      <c r="D115" s="8" t="str">
        <f>IF(D114&lt;'Cal Summary'!D$7,"ND",'GEY Calc'!D114)</f>
        <v>ND</v>
      </c>
      <c r="E115" s="8" t="str">
        <f>IF(E114&lt;'Cal Summary'!G$7,"ND",'GEY Calc'!E114)</f>
        <v>ND</v>
      </c>
      <c r="F115" s="8">
        <f>IF(F114&lt;'Cal Summary'!J$7,"ND",'GEY Calc'!F114)</f>
        <v>97.584219992945407</v>
      </c>
      <c r="G115" s="8" t="str">
        <f>IF(G114&lt;'Cal Summary'!M$7,"ND",'GEY Calc'!G114)</f>
        <v>ND</v>
      </c>
      <c r="H115" s="8" t="str">
        <f>IF(H114&lt;'Cal Summary'!N$7,"ND",'GEY Calc'!H114)</f>
        <v>ND</v>
      </c>
      <c r="I115" s="8">
        <f>IF(I114&lt;'Cal Summary'!P$7,"ND",'GEY Calc'!I114)</f>
        <v>4.6681209379143702</v>
      </c>
      <c r="J115" s="8" t="str">
        <f>IF(J114&lt;'Cal Summary'!Z$7,"ND",'GEY Calc'!J114)</f>
        <v>ND</v>
      </c>
      <c r="K115" s="8">
        <f>IF(K114&lt;'Cal Summary'!AB$7,"ND",'GEY Calc'!K114)</f>
        <v>0.36128994057025599</v>
      </c>
      <c r="L115" s="8" t="str">
        <f>IF(L114&lt;'Cal Summary'!AD$7,"ND",'GEY Calc'!L114)</f>
        <v>ND</v>
      </c>
      <c r="M115" s="8" t="str">
        <f>IF(M114&lt;'Cal Summary'!AF$7,"ND",'GEY Calc'!M114)</f>
        <v>ND</v>
      </c>
      <c r="N115" s="8">
        <f>IF(N114&lt;'Cal Summary'!AH$7,"ND",'GEY Calc'!N114)</f>
        <v>0.39993323888388199</v>
      </c>
      <c r="O115" s="8">
        <f>IF(O114&lt;'Cal Summary'!AK$7,"ND",'GEY Calc'!O114)</f>
        <v>32.935847012040398</v>
      </c>
      <c r="P115" s="8">
        <f>IF(P114&lt;'Cal Summary'!AM$7,"ND",'GEY Calc'!P114)</f>
        <v>3.3962574187529203E-2</v>
      </c>
      <c r="Q115" s="8">
        <f>IF(Q114&lt;'Cal Summary'!AO$7,"ND",'GEY Calc'!Q114)</f>
        <v>0.44002666317928801</v>
      </c>
      <c r="R115" s="8" t="str">
        <f>IF(R114&lt;'Cal Summary'!AQ$7,"ND",'GEY Calc'!R114)</f>
        <v>ND</v>
      </c>
      <c r="S115" s="8">
        <f>IF(S114&lt;'Cal Summary'!AS$7,"ND",'GEY Calc'!S114)</f>
        <v>0.32172457028606199</v>
      </c>
      <c r="T115" s="8" t="str">
        <f>IF(T114&lt;'Cal Summary'!AU$7,"ND",'GEY Calc'!T114)</f>
        <v>ND</v>
      </c>
      <c r="U115" s="8" t="str">
        <f>IF(U114&lt;'Cal Summary'!AW$7,"ND",'GEY Calc'!U114)</f>
        <v>ND</v>
      </c>
      <c r="V115" s="8">
        <f>IF(V114&lt;'Cal Summary'!AY$7,"ND",'GEY Calc'!V114)</f>
        <v>0.38758412426656602</v>
      </c>
      <c r="W115" s="8">
        <f>IF(W114&lt;'Cal Summary'!BC$7,"ND",'GEY Calc'!W114)</f>
        <v>0.685476975927648</v>
      </c>
      <c r="X115" s="8">
        <f>IF(X114&lt;'Cal Summary'!BE$7,"ND",'GEY Calc'!X114)</f>
        <v>40.976128612960999</v>
      </c>
      <c r="Y115" s="8">
        <f>IF(Y114&lt;'Cal Summary'!BG$7,"ND",'GEY Calc'!Y114)</f>
        <v>111.175077772634</v>
      </c>
      <c r="Z115" s="8" t="str">
        <f>IF(Z114&lt;'Cal Summary'!BJ$7,"ND",'GEY Calc'!Z114)</f>
        <v>ND</v>
      </c>
      <c r="AA115" s="8" t="str">
        <f>IF(AA114&lt;'Cal Summary'!BL$7,"ND",'GEY Calc'!AA114)</f>
        <v>ND</v>
      </c>
      <c r="AB115" s="8">
        <f>IF(AB114&lt;'Cal Summary'!BN$7,"ND",'GEY Calc'!AB114)</f>
        <v>4.4223083563639201E-2</v>
      </c>
      <c r="AC115" s="8" t="str">
        <f>IF(AC114&lt;'Cal Summary'!BP$7,"ND",'GEY Calc'!AC114)</f>
        <v>ND</v>
      </c>
      <c r="AD115" s="8" t="str">
        <f>IF(AD114&lt;'Cal Summary'!BQ$7,"ND",'GEY Calc'!AD114)</f>
        <v>ND</v>
      </c>
      <c r="AE115" s="8">
        <f>IF(AE114&lt;'Cal Summary'!BT$7,"ND",'GEY Calc'!AE114)</f>
        <v>2.57619008729979E-2</v>
      </c>
      <c r="AF115" s="8" t="str">
        <f>IF(AF114&lt;'Cal Summary'!BV$7,"ND",'GEY Calc'!AF114)</f>
        <v>ND</v>
      </c>
      <c r="AG115" s="8" t="str">
        <f>IF(AG114&lt;'Cal Summary'!BX$7,"ND",'GEY Calc'!AG114)</f>
        <v>ND</v>
      </c>
      <c r="AH115" s="8" t="str">
        <f>IF(AH114&lt;'Cal Summary'!BZ$7,"ND",'GEY Calc'!AH114)</f>
        <v>ND</v>
      </c>
      <c r="AI115" s="8" t="str">
        <f>IF(AI114&lt;'Cal Summary'!CB$7,"ND",'GEY Calc'!AI114)</f>
        <v>ND</v>
      </c>
      <c r="AJ115" s="8">
        <f>IF(AJ114&lt;'Cal Summary'!CC$7,"ND",'GEY Calc'!AJ114)</f>
        <v>7.0989495897783401E-3</v>
      </c>
      <c r="AK115" s="8">
        <f>IF(AK114&lt;'Cal Summary'!CF$7,"ND",'GEY Calc'!AK114)</f>
        <v>1.5871586146280201</v>
      </c>
      <c r="AL115" s="8">
        <f>IF(AL114&lt;'Cal Summary'!CH$7,"ND",'GEY Calc'!AL114)</f>
        <v>0.122675941664166</v>
      </c>
      <c r="AM115" s="8" t="str">
        <f>IF(AM114&lt;'Cal Summary'!CJ$7,"ND",'GEY Calc'!AM114)</f>
        <v>ND</v>
      </c>
      <c r="AN115" s="8">
        <f>IF(AN114&lt;'Cal Summary'!CL$7,"ND",'GEY Calc'!AN114)</f>
        <v>0.19813910992561901</v>
      </c>
      <c r="AO115" s="8">
        <f>IF(AO114&lt;'Cal Summary'!CN$7,"ND",'GEY Calc'!AO114)</f>
        <v>0.20143952141618199</v>
      </c>
      <c r="AP115" s="8" t="str">
        <f>IF(AP114&lt;'Cal Summary'!CP$7,"ND",'GEY Calc'!AP114)</f>
        <v>ND</v>
      </c>
      <c r="AQ115" s="8">
        <f>IF(AQ114&lt;'Cal Summary'!CR$7,"ND",'GEY Calc'!AQ114)</f>
        <v>0.10126011183985199</v>
      </c>
      <c r="AR115" s="8" t="str">
        <f>IF(AR114&lt;'Cal Summary'!CT$7,"ND",'GEY Calc'!AR114)</f>
        <v>ND</v>
      </c>
      <c r="AS115" s="8">
        <f>IF(AS114&lt;'Cal Summary'!CV$7,"ND",'GEY Calc'!AS114)</f>
        <v>0.25676771474447002</v>
      </c>
      <c r="AT115" s="8">
        <f>IF(AT114&lt;'Cal Summary'!CX$7,"ND",'GEY Calc'!AT114)</f>
        <v>0.27241380934727499</v>
      </c>
      <c r="AU115" s="8" t="str">
        <f>IF(AU114&lt;'Cal Summary'!CZ$7,"ND",'GEY Calc'!AU114)</f>
        <v>ND</v>
      </c>
      <c r="AV115" s="8" t="str">
        <f>IF(AV114&lt;'Cal Summary'!DB$7,"ND",'GEY Calc'!AV114)</f>
        <v>ND</v>
      </c>
      <c r="AW115" s="8" t="str">
        <f>IF(AW114&lt;'Cal Summary'!DD$7,"ND",'GEY Calc'!AW114)</f>
        <v>ND</v>
      </c>
      <c r="AX115" s="8" t="str">
        <f>IF(AX114&lt;'Cal Summary'!DF$7,"ND",'GEY Calc'!AX114)</f>
        <v>ND</v>
      </c>
      <c r="AY115" s="8" t="str">
        <f>IF(AY114&lt;'Cal Summary'!DH$7,"ND",'GEY Calc'!AY114)</f>
        <v>ND</v>
      </c>
      <c r="AZ115" s="8" t="str">
        <f>IF(AZ114&lt;'Cal Summary'!DJ$7,"ND",'GEY Calc'!AZ114)</f>
        <v>ND</v>
      </c>
      <c r="BA115" s="8" t="str">
        <f>IF(BA114&lt;'Cal Summary'!DL$7,"ND",'GEY Calc'!BA114)</f>
        <v>ND</v>
      </c>
      <c r="BB115" s="8" t="str">
        <f>IF(BB114&lt;'Cal Summary'!DN$7,"ND",'GEY Calc'!BB114)</f>
        <v>ND</v>
      </c>
      <c r="BC115" s="8" t="str">
        <f>IF(BC114&lt;'Cal Summary'!DP$7,"ND",'GEY Calc'!BC114)</f>
        <v>ND</v>
      </c>
      <c r="BD115" s="8" t="str">
        <f>IF(BD114&lt;'Cal Summary'!DR$7,"ND",'GEY Calc'!BD114)</f>
        <v>ND</v>
      </c>
      <c r="BE115" s="8" t="str">
        <f>IF(BE114&lt;'Cal Summary'!DT$7,"ND",'GEY Calc'!BE114)</f>
        <v>ND</v>
      </c>
      <c r="BF115" s="8">
        <f>IF(BF114&lt;'Cal Summary'!DV$7,"ND",'GEY Calc'!BF114)</f>
        <v>0.63328856393757504</v>
      </c>
      <c r="BG115" s="8">
        <f>IF(BG114&lt;'Cal Summary'!DX$7,"ND",'GEY Calc'!BG114)</f>
        <v>2.6847701996959201E-2</v>
      </c>
      <c r="BH115" s="8" t="str">
        <f>IF(BH114&lt;'Cal Summary'!DZ$7,"ND",'GEY Calc'!BH114)</f>
        <v>ND</v>
      </c>
      <c r="BI115" s="8" t="str">
        <f>IF(BI114&lt;'Cal Summary'!EB$7,"ND",'GEY Calc'!BI114)</f>
        <v>ND</v>
      </c>
      <c r="BJ115" s="14"/>
      <c r="BK115" s="14"/>
      <c r="BL115" s="14"/>
    </row>
    <row r="116" spans="1:64" x14ac:dyDescent="0.25">
      <c r="A116" s="8" t="s">
        <v>177</v>
      </c>
      <c r="C116" s="8">
        <f>IF(C115="ND","ND",C115*$B114)</f>
        <v>3.2322660188346197</v>
      </c>
      <c r="D116" s="8" t="str">
        <f t="shared" ref="D116:AB116" si="231">IF(D115="ND","ND",D115*$B114)</f>
        <v>ND</v>
      </c>
      <c r="E116" s="8" t="str">
        <f t="shared" si="231"/>
        <v>ND</v>
      </c>
      <c r="F116" s="8">
        <f t="shared" si="231"/>
        <v>975.84219992945407</v>
      </c>
      <c r="G116" s="8" t="str">
        <f t="shared" si="231"/>
        <v>ND</v>
      </c>
      <c r="H116" s="8" t="str">
        <f t="shared" si="231"/>
        <v>ND</v>
      </c>
      <c r="I116" s="8">
        <f t="shared" si="231"/>
        <v>46.681209379143702</v>
      </c>
      <c r="J116" s="8" t="str">
        <f t="shared" si="231"/>
        <v>ND</v>
      </c>
      <c r="K116" s="8">
        <f t="shared" si="231"/>
        <v>3.6128994057025601</v>
      </c>
      <c r="L116" s="8" t="str">
        <f t="shared" si="231"/>
        <v>ND</v>
      </c>
      <c r="M116" s="8" t="str">
        <f t="shared" si="231"/>
        <v>ND</v>
      </c>
      <c r="N116" s="8">
        <f t="shared" si="231"/>
        <v>3.9993323888388197</v>
      </c>
      <c r="O116" s="8">
        <f t="shared" si="231"/>
        <v>329.35847012040398</v>
      </c>
      <c r="P116" s="8">
        <f t="shared" si="231"/>
        <v>0.33962574187529204</v>
      </c>
      <c r="Q116" s="8">
        <f t="shared" si="231"/>
        <v>4.4002666317928805</v>
      </c>
      <c r="R116" s="8" t="str">
        <f t="shared" si="231"/>
        <v>ND</v>
      </c>
      <c r="S116" s="8">
        <f t="shared" si="231"/>
        <v>3.2172457028606201</v>
      </c>
      <c r="T116" s="8" t="str">
        <f t="shared" si="231"/>
        <v>ND</v>
      </c>
      <c r="U116" s="8" t="str">
        <f t="shared" si="231"/>
        <v>ND</v>
      </c>
      <c r="V116" s="8">
        <f t="shared" si="231"/>
        <v>3.8758412426656603</v>
      </c>
      <c r="W116" s="8">
        <f t="shared" si="231"/>
        <v>6.85476975927648</v>
      </c>
      <c r="X116" s="8">
        <f t="shared" si="231"/>
        <v>409.76128612960997</v>
      </c>
      <c r="Y116" s="8">
        <f t="shared" si="231"/>
        <v>1111.7507777263399</v>
      </c>
      <c r="Z116" s="8" t="str">
        <f t="shared" si="231"/>
        <v>ND</v>
      </c>
      <c r="AA116" s="8" t="str">
        <f t="shared" si="231"/>
        <v>ND</v>
      </c>
      <c r="AB116" s="8">
        <f t="shared" si="231"/>
        <v>0.44223083563639198</v>
      </c>
      <c r="AC116" s="8" t="str">
        <f t="shared" ref="AC116:BH116" si="232">IF(AC115="ND","ND",AC115*$B114)</f>
        <v>ND</v>
      </c>
      <c r="AD116" s="8" t="str">
        <f t="shared" si="232"/>
        <v>ND</v>
      </c>
      <c r="AE116" s="8">
        <f t="shared" si="232"/>
        <v>0.257619008729979</v>
      </c>
      <c r="AF116" s="8" t="str">
        <f t="shared" si="232"/>
        <v>ND</v>
      </c>
      <c r="AG116" s="8" t="str">
        <f t="shared" si="232"/>
        <v>ND</v>
      </c>
      <c r="AH116" s="8" t="str">
        <f t="shared" si="232"/>
        <v>ND</v>
      </c>
      <c r="AI116" s="8" t="str">
        <f t="shared" si="232"/>
        <v>ND</v>
      </c>
      <c r="AJ116" s="8">
        <f t="shared" si="232"/>
        <v>7.0989495897783403E-2</v>
      </c>
      <c r="AK116" s="8">
        <f t="shared" si="232"/>
        <v>15.871586146280201</v>
      </c>
      <c r="AL116" s="8">
        <f t="shared" si="232"/>
        <v>1.22675941664166</v>
      </c>
      <c r="AM116" s="8" t="str">
        <f t="shared" si="232"/>
        <v>ND</v>
      </c>
      <c r="AN116" s="8">
        <f t="shared" si="232"/>
        <v>1.9813910992561901</v>
      </c>
      <c r="AO116" s="8">
        <f t="shared" si="232"/>
        <v>2.0143952141618198</v>
      </c>
      <c r="AP116" s="8" t="str">
        <f t="shared" si="232"/>
        <v>ND</v>
      </c>
      <c r="AQ116" s="8">
        <f t="shared" si="232"/>
        <v>1.01260111839852</v>
      </c>
      <c r="AR116" s="8" t="str">
        <f t="shared" si="232"/>
        <v>ND</v>
      </c>
      <c r="AS116" s="8">
        <f t="shared" si="232"/>
        <v>2.5676771474447002</v>
      </c>
      <c r="AT116" s="8">
        <f t="shared" si="232"/>
        <v>2.7241380934727499</v>
      </c>
      <c r="AU116" s="8" t="str">
        <f t="shared" si="232"/>
        <v>ND</v>
      </c>
      <c r="AV116" s="8" t="str">
        <f t="shared" si="232"/>
        <v>ND</v>
      </c>
      <c r="AW116" s="8" t="str">
        <f t="shared" si="232"/>
        <v>ND</v>
      </c>
      <c r="AX116" s="8" t="str">
        <f t="shared" si="232"/>
        <v>ND</v>
      </c>
      <c r="AY116" s="8" t="str">
        <f t="shared" si="232"/>
        <v>ND</v>
      </c>
      <c r="AZ116" s="8" t="str">
        <f t="shared" si="232"/>
        <v>ND</v>
      </c>
      <c r="BA116" s="8" t="str">
        <f t="shared" si="232"/>
        <v>ND</v>
      </c>
      <c r="BB116" s="8" t="str">
        <f t="shared" si="232"/>
        <v>ND</v>
      </c>
      <c r="BC116" s="8" t="str">
        <f t="shared" si="232"/>
        <v>ND</v>
      </c>
      <c r="BD116" s="8" t="str">
        <f t="shared" si="232"/>
        <v>ND</v>
      </c>
      <c r="BE116" s="8" t="str">
        <f t="shared" si="232"/>
        <v>ND</v>
      </c>
      <c r="BF116" s="8">
        <f t="shared" si="232"/>
        <v>6.3328856393757507</v>
      </c>
      <c r="BG116" s="8">
        <f t="shared" si="232"/>
        <v>0.268477019969592</v>
      </c>
      <c r="BH116" s="8" t="str">
        <f t="shared" si="232"/>
        <v>ND</v>
      </c>
      <c r="BI116" s="8" t="str">
        <f t="shared" ref="BI116" si="233">IF(BI115="ND","ND",BI115*$B114)</f>
        <v>ND</v>
      </c>
      <c r="BJ116" s="14"/>
      <c r="BK116" s="14"/>
      <c r="BL116" s="14"/>
    </row>
    <row r="117" spans="1:64" x14ac:dyDescent="0.25"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14"/>
      <c r="BK117" s="14"/>
      <c r="BL117" s="14"/>
    </row>
    <row r="118" spans="1:64" x14ac:dyDescent="0.25">
      <c r="A118" t="str">
        <f>'ICP-MS Results'!C46</f>
        <v>GY2-032-C  10x</v>
      </c>
      <c r="B118" t="str">
        <f>'ICP-MS Results'!D46</f>
        <v>10</v>
      </c>
      <c r="C118" s="8">
        <f>'ICP-MS Results'!E46</f>
        <v>0.200665090983428</v>
      </c>
      <c r="D118" s="8">
        <f>'ICP-MS Results'!G46</f>
        <v>3.73971879362218E-2</v>
      </c>
      <c r="E118" s="8">
        <f>'ICP-MS Results'!J46</f>
        <v>-2.4673278093096598</v>
      </c>
      <c r="F118" s="8">
        <f>'ICP-MS Results'!M46</f>
        <v>89.866113007605705</v>
      </c>
      <c r="G118" s="8">
        <f>'ICP-MS Results'!P46</f>
        <v>0.15618460137359699</v>
      </c>
      <c r="H118" s="8">
        <f>'ICP-MS Results'!Q46</f>
        <v>36.324940398781003</v>
      </c>
      <c r="I118" s="8">
        <f>'ICP-MS Results'!S46</f>
        <v>-2.23925378668807</v>
      </c>
      <c r="J118" s="8">
        <f>'ICP-MS Results'!AC46</f>
        <v>316.18930089979602</v>
      </c>
      <c r="K118" s="8">
        <f>'ICP-MS Results'!AE46</f>
        <v>0.72244266496084297</v>
      </c>
      <c r="L118" s="8">
        <f>'ICP-MS Results'!AG46</f>
        <v>7.6793530260464801E-2</v>
      </c>
      <c r="M118" s="8">
        <f>'ICP-MS Results'!AI46</f>
        <v>2.6161803935080299E-2</v>
      </c>
      <c r="N118" s="8">
        <f>'ICP-MS Results'!AK46</f>
        <v>4.2752136857724402E-2</v>
      </c>
      <c r="O118" s="8">
        <f>'ICP-MS Results'!AN46</f>
        <v>-2.2618102797939401</v>
      </c>
      <c r="P118" s="8">
        <f>'ICP-MS Results'!AP46</f>
        <v>5.4146148053543501E-2</v>
      </c>
      <c r="Q118" s="8">
        <f>'ICP-MS Results'!AR46</f>
        <v>0.22260130157949401</v>
      </c>
      <c r="R118" s="8">
        <f>'ICP-MS Results'!AT46</f>
        <v>0.17898798473636801</v>
      </c>
      <c r="S118" s="8">
        <f>'ICP-MS Results'!AV46</f>
        <v>0.35197539044623199</v>
      </c>
      <c r="T118" s="8">
        <f>'ICP-MS Results'!AX46</f>
        <v>12.0733961112002</v>
      </c>
      <c r="U118" s="8">
        <f>'ICP-MS Results'!AZ46</f>
        <v>9.9429621704753206</v>
      </c>
      <c r="V118" s="8">
        <f>'ICP-MS Results'!BB46</f>
        <v>6.2232053255414099</v>
      </c>
      <c r="W118" s="8">
        <f>'ICP-MS Results'!BF46</f>
        <v>65.652843919665798</v>
      </c>
      <c r="X118" s="8">
        <f>'ICP-MS Results'!BH46</f>
        <v>42.927678208119303</v>
      </c>
      <c r="Y118" s="8">
        <f>'ICP-MS Results'!BJ46</f>
        <v>118.687429454431</v>
      </c>
      <c r="Z118" s="8">
        <f>'ICP-MS Results'!BM46</f>
        <v>274.34699237597198</v>
      </c>
      <c r="AA118" s="8">
        <f>'ICP-MS Results'!BO46</f>
        <v>-3.1844308043277897E-2</v>
      </c>
      <c r="AB118" s="8">
        <f>'ICP-MS Results'!BQ46</f>
        <v>-4.6648963495009299E-2</v>
      </c>
      <c r="AC118" s="8">
        <f>'ICP-MS Results'!BS46</f>
        <v>-1.5328517944032401E-2</v>
      </c>
      <c r="AD118" s="8">
        <f>'ICP-MS Results'!BT46</f>
        <v>-1.8187421222659799E-2</v>
      </c>
      <c r="AE118" s="8">
        <f>'ICP-MS Results'!BW46</f>
        <v>1.8852693004938501E-2</v>
      </c>
      <c r="AF118" s="8">
        <f>'ICP-MS Results'!BY46</f>
        <v>-8.4929709269318306E-3</v>
      </c>
      <c r="AG118" s="8">
        <f>'ICP-MS Results'!CA46</f>
        <v>-2.30844363488809E-2</v>
      </c>
      <c r="AH118" s="8">
        <f>'ICP-MS Results'!CC46</f>
        <v>-0.15032616834102</v>
      </c>
      <c r="AI118" s="8">
        <f>'ICP-MS Results'!CE46</f>
        <v>2.4085817771250202E-2</v>
      </c>
      <c r="AJ118" s="8">
        <f>'ICP-MS Results'!CF46</f>
        <v>-8.7310827180028493E-3</v>
      </c>
      <c r="AK118" s="8">
        <f>'ICP-MS Results'!CI46</f>
        <v>1.53276057074062</v>
      </c>
      <c r="AL118" s="8">
        <f>'ICP-MS Results'!CK46</f>
        <v>199.727666341678</v>
      </c>
      <c r="AM118" s="8">
        <f>'ICP-MS Results'!CM46</f>
        <v>191.011401049732</v>
      </c>
      <c r="AN118" s="8">
        <f>'ICP-MS Results'!CO46</f>
        <v>191.17466950771899</v>
      </c>
      <c r="AO118" s="8">
        <f>'ICP-MS Results'!CQ46</f>
        <v>183.47649266792101</v>
      </c>
      <c r="AP118" s="8">
        <f>'ICP-MS Results'!CS46</f>
        <v>187.404376789054</v>
      </c>
      <c r="AQ118" s="8">
        <f>'ICP-MS Results'!CU46</f>
        <v>182.98838347412001</v>
      </c>
      <c r="AR118" s="8">
        <f>'ICP-MS Results'!CW46</f>
        <v>182.03789270460501</v>
      </c>
      <c r="AS118" s="8">
        <f>'ICP-MS Results'!CY46</f>
        <v>168.60324526946499</v>
      </c>
      <c r="AT118" s="8">
        <f>'ICP-MS Results'!DA46</f>
        <v>170.47481918101599</v>
      </c>
      <c r="AU118" s="8">
        <f>'ICP-MS Results'!DC46</f>
        <v>166.315604218511</v>
      </c>
      <c r="AV118" s="8">
        <f>'ICP-MS Results'!DE46</f>
        <v>170.703704582873</v>
      </c>
      <c r="AW118" s="8">
        <f>'ICP-MS Results'!DG46</f>
        <v>161.482550094695</v>
      </c>
      <c r="AX118" s="8">
        <f>'ICP-MS Results'!DI46</f>
        <v>167.18063385528799</v>
      </c>
      <c r="AY118" s="8">
        <f>'ICP-MS Results'!DK46</f>
        <v>170.241682245204</v>
      </c>
      <c r="AZ118" s="8">
        <f>'ICP-MS Results'!DM46</f>
        <v>0.179355176977889</v>
      </c>
      <c r="BA118" s="8">
        <f>'ICP-MS Results'!DO46</f>
        <v>0.14733451715107501</v>
      </c>
      <c r="BB118" s="8">
        <f>'ICP-MS Results'!DQ46</f>
        <v>9.8847483906931294E-3</v>
      </c>
      <c r="BC118" s="8">
        <f>'ICP-MS Results'!DS46</f>
        <v>0.24347264183338599</v>
      </c>
      <c r="BD118" s="8">
        <f>'ICP-MS Results'!DU46</f>
        <v>-7.7466298958772106E-2</v>
      </c>
      <c r="BE118" s="8">
        <f>'ICP-MS Results'!DW46</f>
        <v>-0.62552444621465497</v>
      </c>
      <c r="BF118" s="8">
        <f>'ICP-MS Results'!DY46</f>
        <v>0.56795541677367301</v>
      </c>
      <c r="BG118" s="8">
        <f>'ICP-MS Results'!EA46</f>
        <v>5.2774581999874203E-3</v>
      </c>
      <c r="BH118" s="8">
        <f>'ICP-MS Results'!EC46</f>
        <v>132.421635091723</v>
      </c>
      <c r="BI118" s="8">
        <f>'ICP-MS Results'!EE46</f>
        <v>121.829777628711</v>
      </c>
      <c r="BJ118" s="14">
        <f>'ICP-MS Results'!EF46</f>
        <v>42.2110353724878</v>
      </c>
      <c r="BK118" s="14">
        <f>'ICP-MS Results'!EG46</f>
        <v>60.998835952366903</v>
      </c>
      <c r="BL118" s="14">
        <f>'ICP-MS Results'!EH46</f>
        <v>58.635897000489301</v>
      </c>
    </row>
    <row r="119" spans="1:64" x14ac:dyDescent="0.25">
      <c r="A119" s="8" t="s">
        <v>176</v>
      </c>
      <c r="C119" s="8">
        <f>IF(C118&lt;'Cal Summary'!B$7,"ND",'GEY Calc'!C118)</f>
        <v>0.200665090983428</v>
      </c>
      <c r="D119" s="8">
        <f>IF(D118&lt;'Cal Summary'!D$7,"ND",'GEY Calc'!D118)</f>
        <v>3.73971879362218E-2</v>
      </c>
      <c r="E119" s="8" t="str">
        <f>IF(E118&lt;'Cal Summary'!G$7,"ND",'GEY Calc'!E118)</f>
        <v>ND</v>
      </c>
      <c r="F119" s="8">
        <f>IF(F118&lt;'Cal Summary'!J$7,"ND",'GEY Calc'!F118)</f>
        <v>89.866113007605705</v>
      </c>
      <c r="G119" s="8" t="str">
        <f>IF(G118&lt;'Cal Summary'!M$7,"ND",'GEY Calc'!G118)</f>
        <v>ND</v>
      </c>
      <c r="H119" s="8" t="str">
        <f>IF(H118&lt;'Cal Summary'!N$7,"ND",'GEY Calc'!H118)</f>
        <v>ND</v>
      </c>
      <c r="I119" s="8" t="str">
        <f>IF(I118&lt;'Cal Summary'!P$7,"ND",'GEY Calc'!I118)</f>
        <v>ND</v>
      </c>
      <c r="J119" s="8">
        <f>IF(J118&lt;'Cal Summary'!Z$7,"ND",'GEY Calc'!J118)</f>
        <v>316.18930089979602</v>
      </c>
      <c r="K119" s="8">
        <f>IF(K118&lt;'Cal Summary'!AB$7,"ND",'GEY Calc'!K118)</f>
        <v>0.72244266496084297</v>
      </c>
      <c r="L119" s="8" t="str">
        <f>IF(L118&lt;'Cal Summary'!AD$7,"ND",'GEY Calc'!L118)</f>
        <v>ND</v>
      </c>
      <c r="M119" s="8" t="str">
        <f>IF(M118&lt;'Cal Summary'!AF$7,"ND",'GEY Calc'!M118)</f>
        <v>ND</v>
      </c>
      <c r="N119" s="8" t="str">
        <f>IF(N118&lt;'Cal Summary'!AH$7,"ND",'GEY Calc'!N118)</f>
        <v>ND</v>
      </c>
      <c r="O119" s="8" t="str">
        <f>IF(O118&lt;'Cal Summary'!AK$7,"ND",'GEY Calc'!O118)</f>
        <v>ND</v>
      </c>
      <c r="P119" s="8">
        <f>IF(P118&lt;'Cal Summary'!AM$7,"ND",'GEY Calc'!P118)</f>
        <v>5.4146148053543501E-2</v>
      </c>
      <c r="Q119" s="8">
        <f>IF(Q118&lt;'Cal Summary'!AO$7,"ND",'GEY Calc'!Q118)</f>
        <v>0.22260130157949401</v>
      </c>
      <c r="R119" s="8">
        <f>IF(R118&lt;'Cal Summary'!AQ$7,"ND",'GEY Calc'!R118)</f>
        <v>0.17898798473636801</v>
      </c>
      <c r="S119" s="8">
        <f>IF(S118&lt;'Cal Summary'!AS$7,"ND",'GEY Calc'!S118)</f>
        <v>0.35197539044623199</v>
      </c>
      <c r="T119" s="8">
        <f>IF(T118&lt;'Cal Summary'!AU$7,"ND",'GEY Calc'!T118)</f>
        <v>12.0733961112002</v>
      </c>
      <c r="U119" s="8">
        <f>IF(U118&lt;'Cal Summary'!AW$7,"ND",'GEY Calc'!U118)</f>
        <v>9.9429621704753206</v>
      </c>
      <c r="V119" s="8">
        <f>IF(V118&lt;'Cal Summary'!AY$7,"ND",'GEY Calc'!V118)</f>
        <v>6.2232053255414099</v>
      </c>
      <c r="W119" s="8">
        <f>IF(W118&lt;'Cal Summary'!BC$7,"ND",'GEY Calc'!W118)</f>
        <v>65.652843919665798</v>
      </c>
      <c r="X119" s="8">
        <f>IF(X118&lt;'Cal Summary'!BE$7,"ND",'GEY Calc'!X118)</f>
        <v>42.927678208119303</v>
      </c>
      <c r="Y119" s="8">
        <f>IF(Y118&lt;'Cal Summary'!BG$7,"ND",'GEY Calc'!Y118)</f>
        <v>118.687429454431</v>
      </c>
      <c r="Z119" s="8">
        <f>IF(Z118&lt;'Cal Summary'!BJ$7,"ND",'GEY Calc'!Z118)</f>
        <v>274.34699237597198</v>
      </c>
      <c r="AA119" s="8" t="str">
        <f>IF(AA118&lt;'Cal Summary'!BL$7,"ND",'GEY Calc'!AA118)</f>
        <v>ND</v>
      </c>
      <c r="AB119" s="8" t="str">
        <f>IF(AB118&lt;'Cal Summary'!BN$7,"ND",'GEY Calc'!AB118)</f>
        <v>ND</v>
      </c>
      <c r="AC119" s="8" t="str">
        <f>IF(AC118&lt;'Cal Summary'!BP$7,"ND",'GEY Calc'!AC118)</f>
        <v>ND</v>
      </c>
      <c r="AD119" s="8" t="str">
        <f>IF(AD118&lt;'Cal Summary'!BQ$7,"ND",'GEY Calc'!AD118)</f>
        <v>ND</v>
      </c>
      <c r="AE119" s="8" t="str">
        <f>IF(AE118&lt;'Cal Summary'!BT$7,"ND",'GEY Calc'!AE118)</f>
        <v>ND</v>
      </c>
      <c r="AF119" s="8" t="str">
        <f>IF(AF118&lt;'Cal Summary'!BV$7,"ND",'GEY Calc'!AF118)</f>
        <v>ND</v>
      </c>
      <c r="AG119" s="8" t="str">
        <f>IF(AG118&lt;'Cal Summary'!BX$7,"ND",'GEY Calc'!AG118)</f>
        <v>ND</v>
      </c>
      <c r="AH119" s="8" t="str">
        <f>IF(AH118&lt;'Cal Summary'!BZ$7,"ND",'GEY Calc'!AH118)</f>
        <v>ND</v>
      </c>
      <c r="AI119" s="8" t="str">
        <f>IF(AI118&lt;'Cal Summary'!CB$7,"ND",'GEY Calc'!AI118)</f>
        <v>ND</v>
      </c>
      <c r="AJ119" s="8" t="str">
        <f>IF(AJ118&lt;'Cal Summary'!CC$7,"ND",'GEY Calc'!AJ118)</f>
        <v>ND</v>
      </c>
      <c r="AK119" s="8">
        <f>IF(AK118&lt;'Cal Summary'!CF$7,"ND",'GEY Calc'!AK118)</f>
        <v>1.53276057074062</v>
      </c>
      <c r="AL119" s="8">
        <f>IF(AL118&lt;'Cal Summary'!CH$7,"ND",'GEY Calc'!AL118)</f>
        <v>199.727666341678</v>
      </c>
      <c r="AM119" s="8">
        <f>IF(AM118&lt;'Cal Summary'!CJ$7,"ND",'GEY Calc'!AM118)</f>
        <v>191.011401049732</v>
      </c>
      <c r="AN119" s="8">
        <f>IF(AN118&lt;'Cal Summary'!CL$7,"ND",'GEY Calc'!AN118)</f>
        <v>191.17466950771899</v>
      </c>
      <c r="AO119" s="8">
        <f>IF(AO118&lt;'Cal Summary'!CN$7,"ND",'GEY Calc'!AO118)</f>
        <v>183.47649266792101</v>
      </c>
      <c r="AP119" s="8">
        <f>IF(AP118&lt;'Cal Summary'!CP$7,"ND",'GEY Calc'!AP118)</f>
        <v>187.404376789054</v>
      </c>
      <c r="AQ119" s="8">
        <f>IF(AQ118&lt;'Cal Summary'!CR$7,"ND",'GEY Calc'!AQ118)</f>
        <v>182.98838347412001</v>
      </c>
      <c r="AR119" s="8">
        <f>IF(AR118&lt;'Cal Summary'!CT$7,"ND",'GEY Calc'!AR118)</f>
        <v>182.03789270460501</v>
      </c>
      <c r="AS119" s="8">
        <f>IF(AS118&lt;'Cal Summary'!CV$7,"ND",'GEY Calc'!AS118)</f>
        <v>168.60324526946499</v>
      </c>
      <c r="AT119" s="8">
        <f>IF(AT118&lt;'Cal Summary'!CX$7,"ND",'GEY Calc'!AT118)</f>
        <v>170.47481918101599</v>
      </c>
      <c r="AU119" s="8">
        <f>IF(AU118&lt;'Cal Summary'!CZ$7,"ND",'GEY Calc'!AU118)</f>
        <v>166.315604218511</v>
      </c>
      <c r="AV119" s="8">
        <f>IF(AV118&lt;'Cal Summary'!DB$7,"ND",'GEY Calc'!AV118)</f>
        <v>170.703704582873</v>
      </c>
      <c r="AW119" s="8">
        <f>IF(AW118&lt;'Cal Summary'!DD$7,"ND",'GEY Calc'!AW118)</f>
        <v>161.482550094695</v>
      </c>
      <c r="AX119" s="8">
        <f>IF(AX118&lt;'Cal Summary'!DF$7,"ND",'GEY Calc'!AX118)</f>
        <v>167.18063385528799</v>
      </c>
      <c r="AY119" s="8">
        <f>IF(AY118&lt;'Cal Summary'!DH$7,"ND",'GEY Calc'!AY118)</f>
        <v>170.241682245204</v>
      </c>
      <c r="AZ119" s="8">
        <f>IF(AZ118&lt;'Cal Summary'!DJ$7,"ND",'GEY Calc'!AZ118)</f>
        <v>0.179355176977889</v>
      </c>
      <c r="BA119" s="8">
        <f>IF(BA118&lt;'Cal Summary'!DL$7,"ND",'GEY Calc'!BA118)</f>
        <v>0.14733451715107501</v>
      </c>
      <c r="BB119" s="8" t="str">
        <f>IF(BB118&lt;'Cal Summary'!DN$7,"ND",'GEY Calc'!BB118)</f>
        <v>ND</v>
      </c>
      <c r="BC119" s="8">
        <f>IF(BC118&lt;'Cal Summary'!DP$7,"ND",'GEY Calc'!BC118)</f>
        <v>0.24347264183338599</v>
      </c>
      <c r="BD119" s="8" t="str">
        <f>IF(BD118&lt;'Cal Summary'!DR$7,"ND",'GEY Calc'!BD118)</f>
        <v>ND</v>
      </c>
      <c r="BE119" s="8" t="str">
        <f>IF(BE118&lt;'Cal Summary'!DT$7,"ND",'GEY Calc'!BE118)</f>
        <v>ND</v>
      </c>
      <c r="BF119" s="8">
        <f>IF(BF118&lt;'Cal Summary'!DV$7,"ND",'GEY Calc'!BF118)</f>
        <v>0.56795541677367301</v>
      </c>
      <c r="BG119" s="8">
        <f>IF(BG118&lt;'Cal Summary'!DX$7,"ND",'GEY Calc'!BG118)</f>
        <v>5.2774581999874203E-3</v>
      </c>
      <c r="BH119" s="8">
        <f>IF(BH118&lt;'Cal Summary'!DZ$7,"ND",'GEY Calc'!BH118)</f>
        <v>132.421635091723</v>
      </c>
      <c r="BI119" s="8">
        <f>IF(BI118&lt;'Cal Summary'!EB$7,"ND",'GEY Calc'!BI118)</f>
        <v>121.829777628711</v>
      </c>
      <c r="BJ119" s="14"/>
      <c r="BK119" s="14"/>
      <c r="BL119" s="14"/>
    </row>
    <row r="120" spans="1:64" x14ac:dyDescent="0.25">
      <c r="A120" s="8" t="s">
        <v>177</v>
      </c>
      <c r="C120" s="8">
        <f>IF(C119="ND","ND",C119*$B118)</f>
        <v>2.00665090983428</v>
      </c>
      <c r="D120" s="8">
        <f t="shared" ref="D120:AB120" si="234">IF(D119="ND","ND",D119*$B118)</f>
        <v>0.37397187936221798</v>
      </c>
      <c r="E120" s="8" t="str">
        <f t="shared" si="234"/>
        <v>ND</v>
      </c>
      <c r="F120" s="8">
        <f t="shared" si="234"/>
        <v>898.66113007605702</v>
      </c>
      <c r="G120" s="8" t="str">
        <f t="shared" si="234"/>
        <v>ND</v>
      </c>
      <c r="H120" s="8" t="str">
        <f t="shared" si="234"/>
        <v>ND</v>
      </c>
      <c r="I120" s="8" t="str">
        <f t="shared" si="234"/>
        <v>ND</v>
      </c>
      <c r="J120" s="8">
        <f t="shared" si="234"/>
        <v>3161.8930089979604</v>
      </c>
      <c r="K120" s="8">
        <f t="shared" si="234"/>
        <v>7.2244266496084295</v>
      </c>
      <c r="L120" s="8" t="str">
        <f t="shared" si="234"/>
        <v>ND</v>
      </c>
      <c r="M120" s="8" t="str">
        <f t="shared" si="234"/>
        <v>ND</v>
      </c>
      <c r="N120" s="8" t="str">
        <f t="shared" si="234"/>
        <v>ND</v>
      </c>
      <c r="O120" s="8" t="str">
        <f t="shared" si="234"/>
        <v>ND</v>
      </c>
      <c r="P120" s="8">
        <f t="shared" si="234"/>
        <v>0.54146148053543497</v>
      </c>
      <c r="Q120" s="8">
        <f t="shared" si="234"/>
        <v>2.22601301579494</v>
      </c>
      <c r="R120" s="8">
        <f t="shared" si="234"/>
        <v>1.7898798473636801</v>
      </c>
      <c r="S120" s="8">
        <f t="shared" si="234"/>
        <v>3.5197539044623198</v>
      </c>
      <c r="T120" s="8">
        <f t="shared" si="234"/>
        <v>120.73396111200199</v>
      </c>
      <c r="U120" s="8">
        <f t="shared" si="234"/>
        <v>99.429621704753202</v>
      </c>
      <c r="V120" s="8">
        <f t="shared" si="234"/>
        <v>62.232053255414101</v>
      </c>
      <c r="W120" s="8">
        <f t="shared" si="234"/>
        <v>656.52843919665793</v>
      </c>
      <c r="X120" s="8">
        <f t="shared" si="234"/>
        <v>429.27678208119301</v>
      </c>
      <c r="Y120" s="8">
        <f t="shared" si="234"/>
        <v>1186.87429454431</v>
      </c>
      <c r="Z120" s="8">
        <f t="shared" si="234"/>
        <v>2743.4699237597197</v>
      </c>
      <c r="AA120" s="8" t="str">
        <f t="shared" si="234"/>
        <v>ND</v>
      </c>
      <c r="AB120" s="8" t="str">
        <f t="shared" si="234"/>
        <v>ND</v>
      </c>
      <c r="AC120" s="8" t="str">
        <f t="shared" ref="AC120:BH120" si="235">IF(AC119="ND","ND",AC119*$B118)</f>
        <v>ND</v>
      </c>
      <c r="AD120" s="8" t="str">
        <f t="shared" si="235"/>
        <v>ND</v>
      </c>
      <c r="AE120" s="8" t="str">
        <f t="shared" si="235"/>
        <v>ND</v>
      </c>
      <c r="AF120" s="8" t="str">
        <f t="shared" si="235"/>
        <v>ND</v>
      </c>
      <c r="AG120" s="8" t="str">
        <f t="shared" si="235"/>
        <v>ND</v>
      </c>
      <c r="AH120" s="8" t="str">
        <f t="shared" si="235"/>
        <v>ND</v>
      </c>
      <c r="AI120" s="8" t="str">
        <f t="shared" si="235"/>
        <v>ND</v>
      </c>
      <c r="AJ120" s="8" t="str">
        <f t="shared" si="235"/>
        <v>ND</v>
      </c>
      <c r="AK120" s="8">
        <f t="shared" si="235"/>
        <v>15.3276057074062</v>
      </c>
      <c r="AL120" s="8">
        <f t="shared" si="235"/>
        <v>1997.2766634167801</v>
      </c>
      <c r="AM120" s="8">
        <f t="shared" si="235"/>
        <v>1910.1140104973201</v>
      </c>
      <c r="AN120" s="8">
        <f t="shared" si="235"/>
        <v>1911.74669507719</v>
      </c>
      <c r="AO120" s="8">
        <f t="shared" si="235"/>
        <v>1834.76492667921</v>
      </c>
      <c r="AP120" s="8">
        <f t="shared" si="235"/>
        <v>1874.04376789054</v>
      </c>
      <c r="AQ120" s="8">
        <f t="shared" si="235"/>
        <v>1829.8838347412002</v>
      </c>
      <c r="AR120" s="8">
        <f t="shared" si="235"/>
        <v>1820.3789270460502</v>
      </c>
      <c r="AS120" s="8">
        <f t="shared" si="235"/>
        <v>1686.0324526946499</v>
      </c>
      <c r="AT120" s="8">
        <f t="shared" si="235"/>
        <v>1704.7481918101598</v>
      </c>
      <c r="AU120" s="8">
        <f t="shared" si="235"/>
        <v>1663.15604218511</v>
      </c>
      <c r="AV120" s="8">
        <f t="shared" si="235"/>
        <v>1707.03704582873</v>
      </c>
      <c r="AW120" s="8">
        <f t="shared" si="235"/>
        <v>1614.8255009469499</v>
      </c>
      <c r="AX120" s="8">
        <f t="shared" si="235"/>
        <v>1671.8063385528799</v>
      </c>
      <c r="AY120" s="8">
        <f t="shared" si="235"/>
        <v>1702.4168224520399</v>
      </c>
      <c r="AZ120" s="8">
        <f t="shared" si="235"/>
        <v>1.7935517697788899</v>
      </c>
      <c r="BA120" s="8">
        <f t="shared" si="235"/>
        <v>1.4733451715107502</v>
      </c>
      <c r="BB120" s="8" t="str">
        <f t="shared" si="235"/>
        <v>ND</v>
      </c>
      <c r="BC120" s="8">
        <f t="shared" si="235"/>
        <v>2.4347264183338599</v>
      </c>
      <c r="BD120" s="8" t="str">
        <f t="shared" si="235"/>
        <v>ND</v>
      </c>
      <c r="BE120" s="8" t="str">
        <f t="shared" si="235"/>
        <v>ND</v>
      </c>
      <c r="BF120" s="8">
        <f t="shared" si="235"/>
        <v>5.6795541677367298</v>
      </c>
      <c r="BG120" s="8">
        <f t="shared" si="235"/>
        <v>5.2774581999874205E-2</v>
      </c>
      <c r="BH120" s="8">
        <f t="shared" si="235"/>
        <v>1324.2163509172301</v>
      </c>
      <c r="BI120" s="8">
        <f t="shared" ref="BI120" si="236">IF(BI119="ND","ND",BI119*$B118)</f>
        <v>1218.2977762871101</v>
      </c>
      <c r="BJ120" s="14"/>
      <c r="BK120" s="14"/>
      <c r="BL120" s="14"/>
    </row>
    <row r="121" spans="1:64" x14ac:dyDescent="0.25"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14"/>
      <c r="BK121" s="14"/>
      <c r="BL121" s="14"/>
    </row>
    <row r="122" spans="1:64" x14ac:dyDescent="0.25">
      <c r="A122" t="str">
        <f>'ICP-MS Results'!C47</f>
        <v>Rinse</v>
      </c>
      <c r="C122" s="8">
        <f>'ICP-MS Results'!E47</f>
        <v>-7.1800747255651207E-2</v>
      </c>
      <c r="D122" s="8">
        <f>'ICP-MS Results'!G47</f>
        <v>2.9213612422232201E-2</v>
      </c>
      <c r="E122" s="8">
        <f>'ICP-MS Results'!J47</f>
        <v>-3.2245047256400201</v>
      </c>
      <c r="F122" s="8">
        <f>'ICP-MS Results'!M47</f>
        <v>-10.620910365539</v>
      </c>
      <c r="G122" s="8">
        <f>'ICP-MS Results'!P47</f>
        <v>6.0383522443726599E-2</v>
      </c>
      <c r="H122" s="8">
        <f>'ICP-MS Results'!Q47</f>
        <v>-40.497937961835902</v>
      </c>
      <c r="I122" s="8">
        <f>'ICP-MS Results'!S47</f>
        <v>-1.4003012314048799</v>
      </c>
      <c r="J122" s="8">
        <f>'ICP-MS Results'!AC47</f>
        <v>-4.4336327756825299E-2</v>
      </c>
      <c r="K122" s="8">
        <f>'ICP-MS Results'!AE47</f>
        <v>3.8480973628031601E-2</v>
      </c>
      <c r="L122" s="8">
        <f>'ICP-MS Results'!AG47</f>
        <v>3.6623367252999299E-2</v>
      </c>
      <c r="M122" s="8">
        <f>'ICP-MS Results'!AI47</f>
        <v>-0.18656700649552299</v>
      </c>
      <c r="N122" s="8">
        <f>'ICP-MS Results'!AK47</f>
        <v>-6.0609589212031301E-2</v>
      </c>
      <c r="O122" s="8">
        <f>'ICP-MS Results'!AN47</f>
        <v>-4.4991545265582502</v>
      </c>
      <c r="P122" s="8">
        <f>'ICP-MS Results'!AP47</f>
        <v>-3.5838536569472298E-3</v>
      </c>
      <c r="Q122" s="8">
        <f>'ICP-MS Results'!AR47</f>
        <v>2.64518788275801E-2</v>
      </c>
      <c r="R122" s="8">
        <f>'ICP-MS Results'!AT47</f>
        <v>0.59693998472868004</v>
      </c>
      <c r="S122" s="8">
        <f>'ICP-MS Results'!AV47</f>
        <v>-4.8293070929092297E-2</v>
      </c>
      <c r="T122" s="8">
        <f>'ICP-MS Results'!AX47</f>
        <v>1.3389680083585601E-4</v>
      </c>
      <c r="U122" s="8">
        <f>'ICP-MS Results'!AZ47</f>
        <v>-2.35033442420233E-2</v>
      </c>
      <c r="V122" s="8">
        <f>'ICP-MS Results'!BB47</f>
        <v>2.14424815904991E-2</v>
      </c>
      <c r="W122" s="8">
        <f>'ICP-MS Results'!BF47</f>
        <v>4.1765036861331303E-2</v>
      </c>
      <c r="X122" s="8">
        <f>'ICP-MS Results'!BH47</f>
        <v>-0.445168995024464</v>
      </c>
      <c r="Y122" s="8">
        <f>'ICP-MS Results'!BJ47</f>
        <v>-1.31745352240513</v>
      </c>
      <c r="Z122" s="8">
        <f>'ICP-MS Results'!BM47</f>
        <v>-1.5658763241114699</v>
      </c>
      <c r="AA122" s="8">
        <f>'ICP-MS Results'!BO47</f>
        <v>-2.5929139224397098E-2</v>
      </c>
      <c r="AB122" s="8">
        <f>'ICP-MS Results'!BQ47</f>
        <v>-4.1148686522313502E-2</v>
      </c>
      <c r="AC122" s="8">
        <f>'ICP-MS Results'!BS47</f>
        <v>-2.18819716524827E-2</v>
      </c>
      <c r="AD122" s="8">
        <f>'ICP-MS Results'!BT47</f>
        <v>6.5868017308777796E-2</v>
      </c>
      <c r="AE122" s="8">
        <f>'ICP-MS Results'!BW47</f>
        <v>4.7378147491601498E-4</v>
      </c>
      <c r="AF122" s="8">
        <f>'ICP-MS Results'!BY47</f>
        <v>-1.0099754475184201E-3</v>
      </c>
      <c r="AG122" s="8">
        <f>'ICP-MS Results'!CA47</f>
        <v>5.4890004877610997E-2</v>
      </c>
      <c r="AH122" s="8">
        <f>'ICP-MS Results'!CC47</f>
        <v>-0.12577160402430501</v>
      </c>
      <c r="AI122" s="8">
        <f>'ICP-MS Results'!CE47</f>
        <v>-4.9738924717469598E-3</v>
      </c>
      <c r="AJ122" s="8">
        <f>'ICP-MS Results'!CF47</f>
        <v>-2.52596782044055E-2</v>
      </c>
      <c r="AK122" s="8">
        <f>'ICP-MS Results'!CI47</f>
        <v>-0.217410871306741</v>
      </c>
      <c r="AL122" s="8">
        <f>'ICP-MS Results'!CK47</f>
        <v>3.2854342738554802E-2</v>
      </c>
      <c r="AM122" s="8">
        <f>'ICP-MS Results'!CM47</f>
        <v>-0.122475402587593</v>
      </c>
      <c r="AN122" s="8">
        <f>'ICP-MS Results'!CO47</f>
        <v>2.5754063854589899E-2</v>
      </c>
      <c r="AO122" s="8">
        <f>'ICP-MS Results'!CQ47</f>
        <v>2.58199990619793E-2</v>
      </c>
      <c r="AP122" s="8">
        <f>'ICP-MS Results'!CS47</f>
        <v>6.1341436463223098E-3</v>
      </c>
      <c r="AQ122" s="8">
        <f>'ICP-MS Results'!CU47</f>
        <v>-7.2256715189657802E-2</v>
      </c>
      <c r="AR122" s="8">
        <f>'ICP-MS Results'!CW47</f>
        <v>7.1199788861464599E-3</v>
      </c>
      <c r="AS122" s="8">
        <f>'ICP-MS Results'!CY47</f>
        <v>1.50753235697726E-2</v>
      </c>
      <c r="AT122" s="8">
        <f>'ICP-MS Results'!DA47</f>
        <v>8.5420799089468494E-3</v>
      </c>
      <c r="AU122" s="8">
        <f>'ICP-MS Results'!DC47</f>
        <v>4.5307000793243703E-3</v>
      </c>
      <c r="AV122" s="8">
        <f>'ICP-MS Results'!DE47</f>
        <v>-2.08128592595813E-3</v>
      </c>
      <c r="AW122" s="8">
        <f>'ICP-MS Results'!DG47</f>
        <v>-6.1404480891735596E-4</v>
      </c>
      <c r="AX122" s="8">
        <f>'ICP-MS Results'!DI47</f>
        <v>-5.9749047757414499E-3</v>
      </c>
      <c r="AY122" s="8">
        <f>'ICP-MS Results'!DK47</f>
        <v>-4.6291900073759896E-3</v>
      </c>
      <c r="AZ122" s="8">
        <f>'ICP-MS Results'!DM47</f>
        <v>-4.0355445680082501E-3</v>
      </c>
      <c r="BA122" s="8">
        <f>'ICP-MS Results'!DO47</f>
        <v>-6.9236270297674696E-3</v>
      </c>
      <c r="BB122" s="8">
        <f>'ICP-MS Results'!DQ47</f>
        <v>-0.1576552368252</v>
      </c>
      <c r="BC122" s="8">
        <f>'ICP-MS Results'!DS47</f>
        <v>7.7851515155050502E-4</v>
      </c>
      <c r="BD122" s="8">
        <f>'ICP-MS Results'!DU47</f>
        <v>-7.3641940639561101E-2</v>
      </c>
      <c r="BE122" s="8">
        <f>'ICP-MS Results'!DW47</f>
        <v>-0.66347505831219999</v>
      </c>
      <c r="BF122" s="8">
        <f>'ICP-MS Results'!DY47</f>
        <v>-5.1282758315589601E-2</v>
      </c>
      <c r="BG122" s="8">
        <f>'ICP-MS Results'!EA47</f>
        <v>-7.5734016871827903E-3</v>
      </c>
      <c r="BH122" s="8">
        <f>'ICP-MS Results'!EC47</f>
        <v>2.5270739261186899E-2</v>
      </c>
      <c r="BI122" s="8">
        <f>'ICP-MS Results'!EE47</f>
        <v>-3.5428945557861098E-3</v>
      </c>
      <c r="BJ122" s="14">
        <f>'ICP-MS Results'!EF47</f>
        <v>107.18204547992499</v>
      </c>
      <c r="BK122" s="14">
        <f>'ICP-MS Results'!EG47</f>
        <v>134.386780237176</v>
      </c>
      <c r="BL122" s="14">
        <f>'ICP-MS Results'!EH47</f>
        <v>117.02472376710099</v>
      </c>
    </row>
    <row r="123" spans="1:64" x14ac:dyDescent="0.25">
      <c r="A123" t="str">
        <f>'ICP-MS Results'!C48</f>
        <v>Rinse</v>
      </c>
      <c r="C123" s="8">
        <f>'ICP-MS Results'!E48</f>
        <v>7.9998725145807595E-2</v>
      </c>
      <c r="D123" s="8">
        <f>'ICP-MS Results'!G48</f>
        <v>9.0737953963793295E-3</v>
      </c>
      <c r="E123" s="8">
        <f>'ICP-MS Results'!J48</f>
        <v>-3.4179824358178701</v>
      </c>
      <c r="F123" s="8">
        <f>'ICP-MS Results'!M48</f>
        <v>-9.9550877135046001</v>
      </c>
      <c r="G123" s="8">
        <f>'ICP-MS Results'!P48</f>
        <v>-1.69643157089438</v>
      </c>
      <c r="H123" s="8">
        <f>'ICP-MS Results'!Q48</f>
        <v>-31.430527818267599</v>
      </c>
      <c r="I123" s="8">
        <f>'ICP-MS Results'!S48</f>
        <v>1.4214488223683499</v>
      </c>
      <c r="J123" s="8">
        <f>'ICP-MS Results'!AC48</f>
        <v>-5.7573188512362601E-2</v>
      </c>
      <c r="K123" s="8">
        <f>'ICP-MS Results'!AE48</f>
        <v>1.18460505958187E-2</v>
      </c>
      <c r="L123" s="8">
        <f>'ICP-MS Results'!AG48</f>
        <v>9.6582326154938503E-2</v>
      </c>
      <c r="M123" s="8">
        <f>'ICP-MS Results'!AI48</f>
        <v>-0.194312244841647</v>
      </c>
      <c r="N123" s="8">
        <f>'ICP-MS Results'!AK48</f>
        <v>-6.4530903199136805E-2</v>
      </c>
      <c r="O123" s="8">
        <f>'ICP-MS Results'!AN48</f>
        <v>-4.6181170355940804</v>
      </c>
      <c r="P123" s="8">
        <f>'ICP-MS Results'!AP48</f>
        <v>-1.1520696478611501E-3</v>
      </c>
      <c r="Q123" s="8">
        <f>'ICP-MS Results'!AR48</f>
        <v>-2.9122020550944698E-3</v>
      </c>
      <c r="R123" s="8">
        <f>'ICP-MS Results'!AT48</f>
        <v>0.22246158570640401</v>
      </c>
      <c r="S123" s="8">
        <f>'ICP-MS Results'!AV48</f>
        <v>-0.14157838733855899</v>
      </c>
      <c r="T123" s="8">
        <f>'ICP-MS Results'!AX48</f>
        <v>-1.0461297670452899E-2</v>
      </c>
      <c r="U123" s="8">
        <f>'ICP-MS Results'!AZ48</f>
        <v>1.58139349693102E-2</v>
      </c>
      <c r="V123" s="8">
        <f>'ICP-MS Results'!BB48</f>
        <v>1.23803407646066E-2</v>
      </c>
      <c r="W123" s="8">
        <f>'ICP-MS Results'!BF48</f>
        <v>7.4402846224993404E-3</v>
      </c>
      <c r="X123" s="8">
        <f>'ICP-MS Results'!BH48</f>
        <v>-0.50219206686308904</v>
      </c>
      <c r="Y123" s="8">
        <f>'ICP-MS Results'!BJ48</f>
        <v>-1.4387813269677301</v>
      </c>
      <c r="Z123" s="8">
        <f>'ICP-MS Results'!BM48</f>
        <v>-1.57616010050316</v>
      </c>
      <c r="AA123" s="8">
        <f>'ICP-MS Results'!BO48</f>
        <v>-2.5094569460525799E-2</v>
      </c>
      <c r="AB123" s="8">
        <f>'ICP-MS Results'!BQ48</f>
        <v>-4.1148668596685103E-2</v>
      </c>
      <c r="AC123" s="8">
        <f>'ICP-MS Results'!BS48</f>
        <v>-1.7037693516172799E-2</v>
      </c>
      <c r="AD123" s="8">
        <f>'ICP-MS Results'!BT48</f>
        <v>2.72242877159635E-2</v>
      </c>
      <c r="AE123" s="8">
        <f>'ICP-MS Results'!BW48</f>
        <v>-6.2327975808386402E-3</v>
      </c>
      <c r="AF123" s="8">
        <f>'ICP-MS Results'!BY48</f>
        <v>-1.56099085976491E-3</v>
      </c>
      <c r="AG123" s="8">
        <f>'ICP-MS Results'!CA48</f>
        <v>2.7066683577723499E-2</v>
      </c>
      <c r="AH123" s="8">
        <f>'ICP-MS Results'!CC48</f>
        <v>-0.13285218894164</v>
      </c>
      <c r="AI123" s="8">
        <f>'ICP-MS Results'!CE48</f>
        <v>-3.3465755354899103E-2</v>
      </c>
      <c r="AJ123" s="8">
        <f>'ICP-MS Results'!CF48</f>
        <v>-2.3836912439881099E-2</v>
      </c>
      <c r="AK123" s="8">
        <f>'ICP-MS Results'!CI48</f>
        <v>-0.223414173298391</v>
      </c>
      <c r="AL123" s="8">
        <f>'ICP-MS Results'!CK48</f>
        <v>2.9687923447044798E-2</v>
      </c>
      <c r="AM123" s="8">
        <f>'ICP-MS Results'!CM48</f>
        <v>-0.12976387366473299</v>
      </c>
      <c r="AN123" s="8">
        <f>'ICP-MS Results'!CO48</f>
        <v>2.0332867492047001E-2</v>
      </c>
      <c r="AO123" s="8">
        <f>'ICP-MS Results'!CQ48</f>
        <v>1.69751960221361E-2</v>
      </c>
      <c r="AP123" s="8">
        <f>'ICP-MS Results'!CS48</f>
        <v>5.1855126370378701E-3</v>
      </c>
      <c r="AQ123" s="8">
        <f>'ICP-MS Results'!CU48</f>
        <v>-7.3277313401561198E-2</v>
      </c>
      <c r="AR123" s="8">
        <f>'ICP-MS Results'!CW48</f>
        <v>8.8510664579736099E-4</v>
      </c>
      <c r="AS123" s="8">
        <f>'ICP-MS Results'!CY48</f>
        <v>9.2177134044770792E-3</v>
      </c>
      <c r="AT123" s="8">
        <f>'ICP-MS Results'!DA48</f>
        <v>1.05857830714336E-2</v>
      </c>
      <c r="AU123" s="8">
        <f>'ICP-MS Results'!DC48</f>
        <v>8.9124756414615401E-4</v>
      </c>
      <c r="AV123" s="8">
        <f>'ICP-MS Results'!DE48</f>
        <v>-4.6202715635858703E-3</v>
      </c>
      <c r="AW123" s="8">
        <f>'ICP-MS Results'!DG48</f>
        <v>-3.59966528145656E-3</v>
      </c>
      <c r="AX123" s="8">
        <f>'ICP-MS Results'!DI48</f>
        <v>-1.5555203486781501E-2</v>
      </c>
      <c r="AY123" s="8">
        <f>'ICP-MS Results'!DK48</f>
        <v>-6.7203949529077598E-3</v>
      </c>
      <c r="AZ123" s="8">
        <f>'ICP-MS Results'!DM48</f>
        <v>-5.4268271790602904E-3</v>
      </c>
      <c r="BA123" s="8">
        <f>'ICP-MS Results'!DO48</f>
        <v>-6.7598824760835797E-3</v>
      </c>
      <c r="BB123" s="8">
        <f>'ICP-MS Results'!DQ48</f>
        <v>-0.14210461602044</v>
      </c>
      <c r="BC123" s="8">
        <f>'ICP-MS Results'!DS48</f>
        <v>-1.4190379420623801E-3</v>
      </c>
      <c r="BD123" s="8">
        <f>'ICP-MS Results'!DU48</f>
        <v>-6.9559389811576403E-2</v>
      </c>
      <c r="BE123" s="8">
        <f>'ICP-MS Results'!DW48</f>
        <v>-0.67242299479964296</v>
      </c>
      <c r="BF123" s="8">
        <f>'ICP-MS Results'!DY48</f>
        <v>-5.0986776543370603E-2</v>
      </c>
      <c r="BG123" s="8">
        <f>'ICP-MS Results'!EA48</f>
        <v>-1.2919085644887999E-2</v>
      </c>
      <c r="BH123" s="8">
        <f>'ICP-MS Results'!EC48</f>
        <v>-2.71902857183173E-2</v>
      </c>
      <c r="BI123" s="8">
        <f>'ICP-MS Results'!EE48</f>
        <v>-8.4306094572433304E-3</v>
      </c>
      <c r="BJ123" s="14">
        <f>'ICP-MS Results'!EF48</f>
        <v>104.620704444648</v>
      </c>
      <c r="BK123" s="14">
        <f>'ICP-MS Results'!EG48</f>
        <v>115.424117263878</v>
      </c>
      <c r="BL123" s="14">
        <f>'ICP-MS Results'!EH48</f>
        <v>110.26279955724</v>
      </c>
    </row>
    <row r="124" spans="1:64" x14ac:dyDescent="0.25">
      <c r="A124" t="str">
        <f>'ICP-MS Results'!C49</f>
        <v>10 ppb QC</v>
      </c>
      <c r="C124" s="8">
        <f>'ICP-MS Results'!E49</f>
        <v>8.5969092710933506</v>
      </c>
      <c r="D124" s="8">
        <f>'ICP-MS Results'!G49</f>
        <v>8.7556171253761992</v>
      </c>
      <c r="E124" s="8">
        <f>'ICP-MS Results'!J49</f>
        <v>10.4401866226937</v>
      </c>
      <c r="F124" s="8">
        <f>'ICP-MS Results'!M49</f>
        <v>9.9655679650231495</v>
      </c>
      <c r="G124" s="8">
        <f>'ICP-MS Results'!P49</f>
        <v>14.5381453995125</v>
      </c>
      <c r="H124" s="8">
        <f>'ICP-MS Results'!Q49</f>
        <v>6.0266466030735302</v>
      </c>
      <c r="I124" s="8">
        <f>'ICP-MS Results'!S49</f>
        <v>14.905166019594899</v>
      </c>
      <c r="J124" s="8">
        <f>'ICP-MS Results'!AC49</f>
        <v>10.953803908561101</v>
      </c>
      <c r="K124" s="8">
        <f>'ICP-MS Results'!AE49</f>
        <v>10.891621630543201</v>
      </c>
      <c r="L124" s="8">
        <f>'ICP-MS Results'!AG49</f>
        <v>10.534104350981901</v>
      </c>
      <c r="M124" s="8">
        <f>'ICP-MS Results'!AI49</f>
        <v>10.3032612096367</v>
      </c>
      <c r="N124" s="8">
        <f>'ICP-MS Results'!AK49</f>
        <v>10.6437070935122</v>
      </c>
      <c r="O124" s="8">
        <f>'ICP-MS Results'!AN49</f>
        <v>10.154503278295101</v>
      </c>
      <c r="P124" s="8">
        <f>'ICP-MS Results'!AP49</f>
        <v>10.2101660844053</v>
      </c>
      <c r="Q124" s="8">
        <f>'ICP-MS Results'!AR49</f>
        <v>9.7930924542779696</v>
      </c>
      <c r="R124" s="8">
        <f>'ICP-MS Results'!AT49</f>
        <v>10.132488701508001</v>
      </c>
      <c r="S124" s="8">
        <f>'ICP-MS Results'!AV49</f>
        <v>12.225361057764299</v>
      </c>
      <c r="T124" s="8">
        <f>'ICP-MS Results'!AX49</f>
        <v>10.1667510225277</v>
      </c>
      <c r="U124" s="8">
        <f>'ICP-MS Results'!AZ49</f>
        <v>10.173791461584999</v>
      </c>
      <c r="V124" s="8">
        <f>'ICP-MS Results'!BB49</f>
        <v>9.9883498512831199</v>
      </c>
      <c r="W124" s="8">
        <f>'ICP-MS Results'!BF49</f>
        <v>10.6474675993946</v>
      </c>
      <c r="X124" s="8">
        <f>'ICP-MS Results'!BH49</f>
        <v>9.8850038135030207</v>
      </c>
      <c r="Y124" s="8">
        <f>'ICP-MS Results'!BJ49</f>
        <v>9.0833454874302504</v>
      </c>
      <c r="Z124" s="8">
        <f>'ICP-MS Results'!BM49</f>
        <v>11.0213840908511</v>
      </c>
      <c r="AA124" s="8">
        <f>'ICP-MS Results'!BO49</f>
        <v>10.1977572042776</v>
      </c>
      <c r="AB124" s="8">
        <f>'ICP-MS Results'!BQ49</f>
        <v>9.4411537049797793</v>
      </c>
      <c r="AC124" s="8">
        <f>'ICP-MS Results'!BS49</f>
        <v>9.7632998638015405</v>
      </c>
      <c r="AD124" s="8">
        <f>'ICP-MS Results'!BT49</f>
        <v>10.2669232988647</v>
      </c>
      <c r="AE124" s="8">
        <f>'ICP-MS Results'!BW49</f>
        <v>9.4554932773840701</v>
      </c>
      <c r="AF124" s="8">
        <f>'ICP-MS Results'!BY49</f>
        <v>9.7972384741230805</v>
      </c>
      <c r="AG124" s="8">
        <f>'ICP-MS Results'!CA49</f>
        <v>9.6273088155475897</v>
      </c>
      <c r="AH124" s="8">
        <f>'ICP-MS Results'!CC49</f>
        <v>9.3050618700134198</v>
      </c>
      <c r="AI124" s="8">
        <f>'ICP-MS Results'!CE49</f>
        <v>9.3626281783687393</v>
      </c>
      <c r="AJ124" s="8">
        <f>'ICP-MS Results'!CF49</f>
        <v>9.5589423594328409</v>
      </c>
      <c r="AK124" s="8">
        <f>'ICP-MS Results'!CI49</f>
        <v>9.40422931949049</v>
      </c>
      <c r="AL124" s="8">
        <f>'ICP-MS Results'!CK49</f>
        <v>9.3812851780039406</v>
      </c>
      <c r="AM124" s="8">
        <f>'ICP-MS Results'!CM49</f>
        <v>9.3524668168455101</v>
      </c>
      <c r="AN124" s="8">
        <f>'ICP-MS Results'!CO49</f>
        <v>9.2372464692222191</v>
      </c>
      <c r="AO124" s="8">
        <f>'ICP-MS Results'!CQ49</f>
        <v>8.9888587944929501</v>
      </c>
      <c r="AP124" s="8">
        <f>'ICP-MS Results'!CS49</f>
        <v>8.9759802859885092</v>
      </c>
      <c r="AQ124" s="8">
        <f>'ICP-MS Results'!CU49</f>
        <v>8.9310592055115894</v>
      </c>
      <c r="AR124" s="8">
        <f>'ICP-MS Results'!CW49</f>
        <v>8.6263147214686207</v>
      </c>
      <c r="AS124" s="8">
        <f>'ICP-MS Results'!CY49</f>
        <v>8.6224641336689203</v>
      </c>
      <c r="AT124" s="8">
        <f>'ICP-MS Results'!DA49</f>
        <v>8.5957352918183307</v>
      </c>
      <c r="AU124" s="8">
        <f>'ICP-MS Results'!DC49</f>
        <v>8.5960913218649999</v>
      </c>
      <c r="AV124" s="8">
        <f>'ICP-MS Results'!DE49</f>
        <v>8.5554457209942001</v>
      </c>
      <c r="AW124" s="8">
        <f>'ICP-MS Results'!DG49</f>
        <v>8.5137090766692101</v>
      </c>
      <c r="AX124" s="8">
        <f>'ICP-MS Results'!DI49</f>
        <v>8.4548104475012895</v>
      </c>
      <c r="AY124" s="8">
        <f>'ICP-MS Results'!DK49</f>
        <v>8.54726426976708</v>
      </c>
      <c r="AZ124" s="8">
        <f>'ICP-MS Results'!DM49</f>
        <v>8.0845100287672498</v>
      </c>
      <c r="BA124" s="8">
        <f>'ICP-MS Results'!DO49</f>
        <v>3.70544808458494</v>
      </c>
      <c r="BB124" s="8">
        <f>'ICP-MS Results'!DQ49</f>
        <v>7.1870460838702801</v>
      </c>
      <c r="BC124" s="8">
        <f>'ICP-MS Results'!DS49</f>
        <v>8.2159779059072502</v>
      </c>
      <c r="BD124" s="8">
        <f>'ICP-MS Results'!DU49</f>
        <v>7.7004732141158003</v>
      </c>
      <c r="BE124" s="8">
        <f>'ICP-MS Results'!DW49</f>
        <v>6.74406093854481</v>
      </c>
      <c r="BF124" s="8">
        <f>'ICP-MS Results'!DY49</f>
        <v>8.1429786739719603</v>
      </c>
      <c r="BG124" s="8">
        <f>'ICP-MS Results'!EA49</f>
        <v>8.1088138312898792</v>
      </c>
      <c r="BH124" s="8">
        <f>'ICP-MS Results'!EC49</f>
        <v>7.7411069954107399</v>
      </c>
      <c r="BI124" s="8">
        <f>'ICP-MS Results'!EE49</f>
        <v>7.5850498058924796</v>
      </c>
      <c r="BJ124" s="14">
        <f>'ICP-MS Results'!EF49</f>
        <v>99.978757724553105</v>
      </c>
      <c r="BK124" s="14">
        <f>'ICP-MS Results'!EG49</f>
        <v>115.62166065492499</v>
      </c>
      <c r="BL124" s="14">
        <f>'ICP-MS Results'!EH49</f>
        <v>105.81961802287699</v>
      </c>
    </row>
    <row r="125" spans="1:64" x14ac:dyDescent="0.25">
      <c r="A125" s="8" t="s">
        <v>175</v>
      </c>
      <c r="C125" s="9">
        <f>IFERROR(C124/10,"")</f>
        <v>0.85969092710933503</v>
      </c>
      <c r="D125" s="9">
        <f t="shared" ref="D125:AB125" si="237">IFERROR(D124/10,"")</f>
        <v>0.87556171253761994</v>
      </c>
      <c r="E125" s="9">
        <f t="shared" si="237"/>
        <v>1.0440186622693699</v>
      </c>
      <c r="F125" s="9">
        <f t="shared" si="237"/>
        <v>0.99655679650231499</v>
      </c>
      <c r="G125" s="9">
        <f t="shared" si="237"/>
        <v>1.4538145399512499</v>
      </c>
      <c r="H125" s="9">
        <f t="shared" si="237"/>
        <v>0.602664660307353</v>
      </c>
      <c r="I125" s="9">
        <f t="shared" si="237"/>
        <v>1.49051660195949</v>
      </c>
      <c r="J125" s="9">
        <f t="shared" si="237"/>
        <v>1.0953803908561102</v>
      </c>
      <c r="K125" s="9">
        <f t="shared" si="237"/>
        <v>1.08916216305432</v>
      </c>
      <c r="L125" s="9">
        <f t="shared" si="237"/>
        <v>1.0534104350981901</v>
      </c>
      <c r="M125" s="9">
        <f t="shared" si="237"/>
        <v>1.03032612096367</v>
      </c>
      <c r="N125" s="9">
        <f t="shared" si="237"/>
        <v>1.06437070935122</v>
      </c>
      <c r="O125" s="9">
        <f t="shared" si="237"/>
        <v>1.0154503278295102</v>
      </c>
      <c r="P125" s="9">
        <f t="shared" si="237"/>
        <v>1.0210166084405299</v>
      </c>
      <c r="Q125" s="9">
        <f t="shared" si="237"/>
        <v>0.97930924542779696</v>
      </c>
      <c r="R125" s="9">
        <f t="shared" si="237"/>
        <v>1.0132488701508</v>
      </c>
      <c r="S125" s="9">
        <f t="shared" si="237"/>
        <v>1.2225361057764299</v>
      </c>
      <c r="T125" s="9">
        <f t="shared" si="237"/>
        <v>1.01667510225277</v>
      </c>
      <c r="U125" s="9">
        <f t="shared" si="237"/>
        <v>1.0173791461585</v>
      </c>
      <c r="V125" s="9">
        <f t="shared" si="237"/>
        <v>0.99883498512831204</v>
      </c>
      <c r="W125" s="9">
        <f t="shared" si="237"/>
        <v>1.06474675993946</v>
      </c>
      <c r="X125" s="9">
        <f t="shared" si="237"/>
        <v>0.98850038135030205</v>
      </c>
      <c r="Y125" s="9">
        <f t="shared" si="237"/>
        <v>0.90833454874302499</v>
      </c>
      <c r="Z125" s="9">
        <f t="shared" si="237"/>
        <v>1.1021384090851101</v>
      </c>
      <c r="AA125" s="9">
        <f t="shared" si="237"/>
        <v>1.01977572042776</v>
      </c>
      <c r="AB125" s="9">
        <f t="shared" si="237"/>
        <v>0.94411537049797789</v>
      </c>
      <c r="AC125" s="9">
        <f t="shared" ref="AC125:BH125" si="238">IFERROR(AC124/10,"")</f>
        <v>0.976329986380154</v>
      </c>
      <c r="AD125" s="9">
        <f t="shared" si="238"/>
        <v>1.0266923298864701</v>
      </c>
      <c r="AE125" s="9">
        <f t="shared" si="238"/>
        <v>0.94554932773840705</v>
      </c>
      <c r="AF125" s="9">
        <f t="shared" si="238"/>
        <v>0.979723847412308</v>
      </c>
      <c r="AG125" s="9">
        <f t="shared" si="238"/>
        <v>0.96273088155475894</v>
      </c>
      <c r="AH125" s="9">
        <f t="shared" si="238"/>
        <v>0.93050618700134202</v>
      </c>
      <c r="AI125" s="9">
        <f t="shared" si="238"/>
        <v>0.93626281783687393</v>
      </c>
      <c r="AJ125" s="9">
        <f t="shared" si="238"/>
        <v>0.95589423594328404</v>
      </c>
      <c r="AK125" s="9">
        <f t="shared" si="238"/>
        <v>0.94042293194904902</v>
      </c>
      <c r="AL125" s="9">
        <f t="shared" si="238"/>
        <v>0.93812851780039408</v>
      </c>
      <c r="AM125" s="9">
        <f t="shared" si="238"/>
        <v>0.93524668168455105</v>
      </c>
      <c r="AN125" s="9">
        <f t="shared" si="238"/>
        <v>0.92372464692222189</v>
      </c>
      <c r="AO125" s="9">
        <f t="shared" si="238"/>
        <v>0.89888587944929499</v>
      </c>
      <c r="AP125" s="9">
        <f t="shared" si="238"/>
        <v>0.89759802859885096</v>
      </c>
      <c r="AQ125" s="9">
        <f t="shared" si="238"/>
        <v>0.89310592055115889</v>
      </c>
      <c r="AR125" s="9">
        <f t="shared" si="238"/>
        <v>0.86263147214686209</v>
      </c>
      <c r="AS125" s="9">
        <f t="shared" si="238"/>
        <v>0.86224641336689201</v>
      </c>
      <c r="AT125" s="9">
        <f t="shared" si="238"/>
        <v>0.85957352918183305</v>
      </c>
      <c r="AU125" s="9">
        <f t="shared" si="238"/>
        <v>0.85960913218650004</v>
      </c>
      <c r="AV125" s="9">
        <f t="shared" si="238"/>
        <v>0.85554457209942003</v>
      </c>
      <c r="AW125" s="9">
        <f t="shared" si="238"/>
        <v>0.85137090766692103</v>
      </c>
      <c r="AX125" s="9">
        <f t="shared" si="238"/>
        <v>0.84548104475012897</v>
      </c>
      <c r="AY125" s="9">
        <f t="shared" si="238"/>
        <v>0.85472642697670798</v>
      </c>
      <c r="AZ125" s="9">
        <f t="shared" si="238"/>
        <v>0.808451002876725</v>
      </c>
      <c r="BA125" s="9">
        <f t="shared" si="238"/>
        <v>0.37054480845849402</v>
      </c>
      <c r="BB125" s="9">
        <f t="shared" si="238"/>
        <v>0.71870460838702799</v>
      </c>
      <c r="BC125" s="9">
        <f t="shared" si="238"/>
        <v>0.82159779059072502</v>
      </c>
      <c r="BD125" s="9">
        <f t="shared" si="238"/>
        <v>0.77004732141158005</v>
      </c>
      <c r="BE125" s="9">
        <f t="shared" si="238"/>
        <v>0.67440609385448103</v>
      </c>
      <c r="BF125" s="9">
        <f t="shared" si="238"/>
        <v>0.81429786739719601</v>
      </c>
      <c r="BG125" s="9">
        <f t="shared" si="238"/>
        <v>0.81088138312898794</v>
      </c>
      <c r="BH125" s="9">
        <f t="shared" si="238"/>
        <v>0.77411069954107403</v>
      </c>
      <c r="BI125" s="9">
        <f t="shared" ref="BI125" si="239">IFERROR(BI124/10,"")</f>
        <v>0.75850498058924798</v>
      </c>
      <c r="BJ125" s="14"/>
      <c r="BK125" s="14"/>
      <c r="BL125" s="14"/>
    </row>
    <row r="126" spans="1:64" x14ac:dyDescent="0.25">
      <c r="A126" t="str">
        <f>'ICP-MS Results'!C50</f>
        <v>200 ppb QC</v>
      </c>
      <c r="C126" s="8">
        <f>'ICP-MS Results'!E50</f>
        <v>177.71965584698901</v>
      </c>
      <c r="D126" s="8">
        <f>'ICP-MS Results'!G50</f>
        <v>188.913846446816</v>
      </c>
      <c r="E126" s="8">
        <f>'ICP-MS Results'!J50</f>
        <v>188.95529788409601</v>
      </c>
      <c r="F126" s="8">
        <f>'ICP-MS Results'!M50</f>
        <v>209.33321303317101</v>
      </c>
      <c r="G126" s="8">
        <f>'ICP-MS Results'!P50</f>
        <v>215.58090980779099</v>
      </c>
      <c r="H126" s="8">
        <f>'ICP-MS Results'!Q50</f>
        <v>229.073603019085</v>
      </c>
      <c r="I126" s="8">
        <f>'ICP-MS Results'!S50</f>
        <v>210.72671185556601</v>
      </c>
      <c r="J126" s="8">
        <f>'ICP-MS Results'!AC50</f>
        <v>215.695774754062</v>
      </c>
      <c r="K126" s="8">
        <f>'ICP-MS Results'!AE50</f>
        <v>220.433132935646</v>
      </c>
      <c r="L126" s="8">
        <f>'ICP-MS Results'!AG50</f>
        <v>208.234722759655</v>
      </c>
      <c r="M126" s="8">
        <f>'ICP-MS Results'!AI50</f>
        <v>206.53929258833699</v>
      </c>
      <c r="N126" s="8">
        <f>'ICP-MS Results'!AK50</f>
        <v>210.94104193688599</v>
      </c>
      <c r="O126" s="8">
        <f>'ICP-MS Results'!AN50</f>
        <v>205.06417862611099</v>
      </c>
      <c r="P126" s="8">
        <f>'ICP-MS Results'!AP50</f>
        <v>201.58370781284401</v>
      </c>
      <c r="Q126" s="8">
        <f>'ICP-MS Results'!AR50</f>
        <v>197.46680474603599</v>
      </c>
      <c r="R126" s="8">
        <f>'ICP-MS Results'!AT50</f>
        <v>201.470885563211</v>
      </c>
      <c r="S126" s="8">
        <f>'ICP-MS Results'!AV50</f>
        <v>200.80750760744701</v>
      </c>
      <c r="T126" s="8">
        <f>'ICP-MS Results'!AX50</f>
        <v>201.932252469574</v>
      </c>
      <c r="U126" s="8">
        <f>'ICP-MS Results'!AZ50</f>
        <v>206.70837219289001</v>
      </c>
      <c r="V126" s="8">
        <f>'ICP-MS Results'!BB50</f>
        <v>202.716067744323</v>
      </c>
      <c r="W126" s="8">
        <f>'ICP-MS Results'!BF50</f>
        <v>208.60218525749201</v>
      </c>
      <c r="X126" s="8">
        <f>'ICP-MS Results'!BH50</f>
        <v>205.624069626303</v>
      </c>
      <c r="Y126" s="8">
        <f>'ICP-MS Results'!BJ50</f>
        <v>202.489066645381</v>
      </c>
      <c r="Z126" s="8">
        <f>'ICP-MS Results'!BM50</f>
        <v>206.32321231120801</v>
      </c>
      <c r="AA126" s="8">
        <f>'ICP-MS Results'!BO50</f>
        <v>206.13754144837799</v>
      </c>
      <c r="AB126" s="8">
        <f>'ICP-MS Results'!BQ50</f>
        <v>187.15730285362599</v>
      </c>
      <c r="AC126" s="8">
        <f>'ICP-MS Results'!BS50</f>
        <v>199.92881966797901</v>
      </c>
      <c r="AD126" s="8">
        <f>'ICP-MS Results'!BT50</f>
        <v>219.33883585055801</v>
      </c>
      <c r="AE126" s="8">
        <f>'ICP-MS Results'!BW50</f>
        <v>195.64099984976099</v>
      </c>
      <c r="AF126" s="8">
        <f>'ICP-MS Results'!BY50</f>
        <v>201.12206022158</v>
      </c>
      <c r="AG126" s="8">
        <f>'ICP-MS Results'!CA50</f>
        <v>200.618593475143</v>
      </c>
      <c r="AH126" s="8">
        <f>'ICP-MS Results'!CC50</f>
        <v>199.74067713757199</v>
      </c>
      <c r="AI126" s="8">
        <f>'ICP-MS Results'!CE50</f>
        <v>202.25900905145201</v>
      </c>
      <c r="AJ126" s="8">
        <f>'ICP-MS Results'!CF50</f>
        <v>197.50296527618201</v>
      </c>
      <c r="AK126" s="8">
        <f>'ICP-MS Results'!CI50</f>
        <v>193.35750448138</v>
      </c>
      <c r="AL126" s="8">
        <f>'ICP-MS Results'!CK50</f>
        <v>194.73690712931</v>
      </c>
      <c r="AM126" s="8">
        <f>'ICP-MS Results'!CM50</f>
        <v>192.55284003224301</v>
      </c>
      <c r="AN126" s="8">
        <f>'ICP-MS Results'!CO50</f>
        <v>192.369493128236</v>
      </c>
      <c r="AO126" s="8">
        <f>'ICP-MS Results'!CQ50</f>
        <v>193.45839530235099</v>
      </c>
      <c r="AP126" s="8">
        <f>'ICP-MS Results'!CS50</f>
        <v>192.81107839533999</v>
      </c>
      <c r="AQ126" s="8">
        <f>'ICP-MS Results'!CU50</f>
        <v>189.81877306770599</v>
      </c>
      <c r="AR126" s="8">
        <f>'ICP-MS Results'!CW50</f>
        <v>188.766702014863</v>
      </c>
      <c r="AS126" s="8">
        <f>'ICP-MS Results'!CY50</f>
        <v>185.26637140783399</v>
      </c>
      <c r="AT126" s="8">
        <f>'ICP-MS Results'!DA50</f>
        <v>185.55046040333201</v>
      </c>
      <c r="AU126" s="8">
        <f>'ICP-MS Results'!DC50</f>
        <v>185.16029725699701</v>
      </c>
      <c r="AV126" s="8">
        <f>'ICP-MS Results'!DE50</f>
        <v>184.95732057196699</v>
      </c>
      <c r="AW126" s="8">
        <f>'ICP-MS Results'!DG50</f>
        <v>183.48280328952501</v>
      </c>
      <c r="AX126" s="8">
        <f>'ICP-MS Results'!DI50</f>
        <v>183.60173470798799</v>
      </c>
      <c r="AY126" s="8">
        <f>'ICP-MS Results'!DK50</f>
        <v>185.48719014736099</v>
      </c>
      <c r="AZ126" s="8">
        <f>'ICP-MS Results'!DM50</f>
        <v>184.19337092293</v>
      </c>
      <c r="BA126" s="8">
        <f>'ICP-MS Results'!DO50</f>
        <v>163.57887323044901</v>
      </c>
      <c r="BB126" s="8">
        <f>'ICP-MS Results'!DQ50</f>
        <v>175.98462737148699</v>
      </c>
      <c r="BC126" s="8">
        <f>'ICP-MS Results'!DS50</f>
        <v>179.71016453073801</v>
      </c>
      <c r="BD126" s="8">
        <f>'ICP-MS Results'!DU50</f>
        <v>175.919352771739</v>
      </c>
      <c r="BE126" s="8">
        <f>'ICP-MS Results'!DW50</f>
        <v>159.115746550061</v>
      </c>
      <c r="BF126" s="8">
        <f>'ICP-MS Results'!DY50</f>
        <v>180.599220263619</v>
      </c>
      <c r="BG126" s="8">
        <f>'ICP-MS Results'!EA50</f>
        <v>181.77899343641201</v>
      </c>
      <c r="BH126" s="8">
        <f>'ICP-MS Results'!EC50</f>
        <v>176.68940067176001</v>
      </c>
      <c r="BI126" s="8">
        <f>'ICP-MS Results'!EE50</f>
        <v>174.12919735412501</v>
      </c>
      <c r="BJ126" s="14">
        <f>'ICP-MS Results'!EF50</f>
        <v>96.539479888815194</v>
      </c>
      <c r="BK126" s="14">
        <f>'ICP-MS Results'!EG50</f>
        <v>114.04856120353899</v>
      </c>
      <c r="BL126" s="14">
        <f>'ICP-MS Results'!EH50</f>
        <v>99.615297837870401</v>
      </c>
    </row>
    <row r="127" spans="1:64" x14ac:dyDescent="0.25">
      <c r="A127" s="8" t="s">
        <v>175</v>
      </c>
      <c r="C127" s="9">
        <f>IFERROR(C126/200,"")</f>
        <v>0.88859827923494505</v>
      </c>
      <c r="D127" s="9">
        <f t="shared" ref="D127:AB127" si="240">IFERROR(D126/200,"")</f>
        <v>0.94456923223407996</v>
      </c>
      <c r="E127" s="9">
        <f t="shared" si="240"/>
        <v>0.94477648942048009</v>
      </c>
      <c r="F127" s="9">
        <f t="shared" si="240"/>
        <v>1.046666065165855</v>
      </c>
      <c r="G127" s="9">
        <f t="shared" si="240"/>
        <v>1.0779045490389549</v>
      </c>
      <c r="H127" s="9">
        <f t="shared" si="240"/>
        <v>1.1453680150954251</v>
      </c>
      <c r="I127" s="9">
        <f t="shared" si="240"/>
        <v>1.0536335592778301</v>
      </c>
      <c r="J127" s="9">
        <f t="shared" si="240"/>
        <v>1.0784788737703099</v>
      </c>
      <c r="K127" s="9">
        <f t="shared" si="240"/>
        <v>1.1021656646782301</v>
      </c>
      <c r="L127" s="9">
        <f t="shared" si="240"/>
        <v>1.041173613798275</v>
      </c>
      <c r="M127" s="9">
        <f t="shared" si="240"/>
        <v>1.032696462941685</v>
      </c>
      <c r="N127" s="9">
        <f t="shared" si="240"/>
        <v>1.05470520968443</v>
      </c>
      <c r="O127" s="9">
        <f t="shared" si="240"/>
        <v>1.0253208931305549</v>
      </c>
      <c r="P127" s="9">
        <f t="shared" si="240"/>
        <v>1.00791853906422</v>
      </c>
      <c r="Q127" s="9">
        <f t="shared" si="240"/>
        <v>0.98733402373017998</v>
      </c>
      <c r="R127" s="9">
        <f t="shared" si="240"/>
        <v>1.0073544278160549</v>
      </c>
      <c r="S127" s="9">
        <f t="shared" si="240"/>
        <v>1.0040375380372351</v>
      </c>
      <c r="T127" s="9">
        <f t="shared" si="240"/>
        <v>1.00966126234787</v>
      </c>
      <c r="U127" s="9">
        <f t="shared" si="240"/>
        <v>1.03354186096445</v>
      </c>
      <c r="V127" s="9">
        <f t="shared" si="240"/>
        <v>1.0135803387216149</v>
      </c>
      <c r="W127" s="9">
        <f t="shared" si="240"/>
        <v>1.0430109262874601</v>
      </c>
      <c r="X127" s="9">
        <f t="shared" si="240"/>
        <v>1.0281203481315151</v>
      </c>
      <c r="Y127" s="9">
        <f t="shared" si="240"/>
        <v>1.012445333226905</v>
      </c>
      <c r="Z127" s="9">
        <f t="shared" si="240"/>
        <v>1.0316160615560401</v>
      </c>
      <c r="AA127" s="9">
        <f t="shared" si="240"/>
        <v>1.0306877072418898</v>
      </c>
      <c r="AB127" s="9">
        <f t="shared" si="240"/>
        <v>0.93578651426812998</v>
      </c>
      <c r="AC127" s="9">
        <f t="shared" ref="AC127:BH127" si="241">IFERROR(AC126/200,"")</f>
        <v>0.99964409833989509</v>
      </c>
      <c r="AD127" s="9">
        <f t="shared" si="241"/>
        <v>1.09669417925279</v>
      </c>
      <c r="AE127" s="9">
        <f t="shared" si="241"/>
        <v>0.97820499924880489</v>
      </c>
      <c r="AF127" s="9">
        <f t="shared" si="241"/>
        <v>1.0056103011079001</v>
      </c>
      <c r="AG127" s="9">
        <f t="shared" si="241"/>
        <v>1.003092967375715</v>
      </c>
      <c r="AH127" s="9">
        <f t="shared" si="241"/>
        <v>0.99870338568785999</v>
      </c>
      <c r="AI127" s="9">
        <f t="shared" si="241"/>
        <v>1.01129504525726</v>
      </c>
      <c r="AJ127" s="9">
        <f t="shared" si="241"/>
        <v>0.98751482638091004</v>
      </c>
      <c r="AK127" s="9">
        <f t="shared" si="241"/>
        <v>0.96678752240690002</v>
      </c>
      <c r="AL127" s="9">
        <f t="shared" si="241"/>
        <v>0.97368453564655</v>
      </c>
      <c r="AM127" s="9">
        <f t="shared" si="241"/>
        <v>0.96276420016121511</v>
      </c>
      <c r="AN127" s="9">
        <f t="shared" si="241"/>
        <v>0.96184746564117996</v>
      </c>
      <c r="AO127" s="9">
        <f t="shared" si="241"/>
        <v>0.96729197651175491</v>
      </c>
      <c r="AP127" s="9">
        <f t="shared" si="241"/>
        <v>0.96405539197669998</v>
      </c>
      <c r="AQ127" s="9">
        <f t="shared" si="241"/>
        <v>0.94909386533852991</v>
      </c>
      <c r="AR127" s="9">
        <f t="shared" si="241"/>
        <v>0.94383351007431504</v>
      </c>
      <c r="AS127" s="9">
        <f t="shared" si="241"/>
        <v>0.92633185703916998</v>
      </c>
      <c r="AT127" s="9">
        <f t="shared" si="241"/>
        <v>0.92775230201666004</v>
      </c>
      <c r="AU127" s="9">
        <f t="shared" si="241"/>
        <v>0.92580148628498504</v>
      </c>
      <c r="AV127" s="9">
        <f t="shared" si="241"/>
        <v>0.92478660285983494</v>
      </c>
      <c r="AW127" s="9">
        <f t="shared" si="241"/>
        <v>0.91741401644762499</v>
      </c>
      <c r="AX127" s="9">
        <f t="shared" si="241"/>
        <v>0.91800867353993998</v>
      </c>
      <c r="AY127" s="9">
        <f t="shared" si="241"/>
        <v>0.92743595073680496</v>
      </c>
      <c r="AZ127" s="9">
        <f t="shared" si="241"/>
        <v>0.92096685461465</v>
      </c>
      <c r="BA127" s="9">
        <f t="shared" si="241"/>
        <v>0.81789436615224498</v>
      </c>
      <c r="BB127" s="9">
        <f t="shared" si="241"/>
        <v>0.87992313685743495</v>
      </c>
      <c r="BC127" s="9">
        <f t="shared" si="241"/>
        <v>0.89855082265369002</v>
      </c>
      <c r="BD127" s="9">
        <f t="shared" si="241"/>
        <v>0.87959676385869501</v>
      </c>
      <c r="BE127" s="9">
        <f t="shared" si="241"/>
        <v>0.795578732750305</v>
      </c>
      <c r="BF127" s="9">
        <f t="shared" si="241"/>
        <v>0.90299610131809505</v>
      </c>
      <c r="BG127" s="9">
        <f t="shared" si="241"/>
        <v>0.90889496718206009</v>
      </c>
      <c r="BH127" s="9">
        <f t="shared" si="241"/>
        <v>0.88344700335880011</v>
      </c>
      <c r="BI127" s="9">
        <f t="shared" ref="BI127" si="242">IFERROR(BI126/200,"")</f>
        <v>0.8706459867706251</v>
      </c>
      <c r="BJ127" s="14"/>
      <c r="BK127" s="14"/>
      <c r="BL127" s="14"/>
    </row>
    <row r="128" spans="1:64" x14ac:dyDescent="0.25">
      <c r="A128" t="str">
        <f>'ICP-MS Results'!C51</f>
        <v>Rinse</v>
      </c>
      <c r="C128" s="8">
        <f>'ICP-MS Results'!E51</f>
        <v>0.51190103940346998</v>
      </c>
      <c r="D128" s="8">
        <f>'ICP-MS Results'!G51</f>
        <v>5.1807450845851297E-2</v>
      </c>
      <c r="E128" s="8">
        <f>'ICP-MS Results'!J51</f>
        <v>-4.6155876441371904</v>
      </c>
      <c r="F128" s="8">
        <f>'ICP-MS Results'!M51</f>
        <v>-10.205218103692999</v>
      </c>
      <c r="G128" s="8">
        <f>'ICP-MS Results'!P51</f>
        <v>-1.8649144021566799</v>
      </c>
      <c r="H128" s="8">
        <f>'ICP-MS Results'!Q51</f>
        <v>-26.844988836052298</v>
      </c>
      <c r="I128" s="8">
        <f>'ICP-MS Results'!S51</f>
        <v>-0.198859964729277</v>
      </c>
      <c r="J128" s="8">
        <f>'ICP-MS Results'!AC51</f>
        <v>-6.2936300605867801E-2</v>
      </c>
      <c r="K128" s="8">
        <f>'ICP-MS Results'!AE51</f>
        <v>3.3921385015561099E-2</v>
      </c>
      <c r="L128" s="8">
        <f>'ICP-MS Results'!AG51</f>
        <v>5.17972243837782E-2</v>
      </c>
      <c r="M128" s="8">
        <f>'ICP-MS Results'!AI51</f>
        <v>-0.20751404857231801</v>
      </c>
      <c r="N128" s="8">
        <f>'ICP-MS Results'!AK51</f>
        <v>-7.6331995061307806E-2</v>
      </c>
      <c r="O128" s="8">
        <f>'ICP-MS Results'!AN51</f>
        <v>-4.7073857159407302</v>
      </c>
      <c r="P128" s="8">
        <f>'ICP-MS Results'!AP51</f>
        <v>1.15129534589709E-4</v>
      </c>
      <c r="Q128" s="8">
        <f>'ICP-MS Results'!AR51</f>
        <v>2.8939542387740299E-3</v>
      </c>
      <c r="R128" s="8">
        <f>'ICP-MS Results'!AT51</f>
        <v>-1.3030718643098601E-2</v>
      </c>
      <c r="S128" s="8">
        <f>'ICP-MS Results'!AV51</f>
        <v>-0.14003765290212999</v>
      </c>
      <c r="T128" s="8">
        <f>'ICP-MS Results'!AX51</f>
        <v>-7.8464226895503097E-3</v>
      </c>
      <c r="U128" s="8">
        <f>'ICP-MS Results'!AZ51</f>
        <v>-3.0678750495040201E-3</v>
      </c>
      <c r="V128" s="8">
        <f>'ICP-MS Results'!BB51</f>
        <v>1.6069629841662301E-2</v>
      </c>
      <c r="W128" s="8">
        <f>'ICP-MS Results'!BF51</f>
        <v>0.137509527101144</v>
      </c>
      <c r="X128" s="8">
        <f>'ICP-MS Results'!BH51</f>
        <v>-0.53227942856246002</v>
      </c>
      <c r="Y128" s="8">
        <f>'ICP-MS Results'!BJ51</f>
        <v>-1.6694768356090699</v>
      </c>
      <c r="Z128" s="8">
        <f>'ICP-MS Results'!BM51</f>
        <v>-1.6307074061054601</v>
      </c>
      <c r="AA128" s="8">
        <f>'ICP-MS Results'!BO51</f>
        <v>-7.4596015168918795E-4</v>
      </c>
      <c r="AB128" s="8">
        <f>'ICP-MS Results'!BQ51</f>
        <v>0.42829253283818802</v>
      </c>
      <c r="AC128" s="8">
        <f>'ICP-MS Results'!BS51</f>
        <v>0.17810259461859601</v>
      </c>
      <c r="AD128" s="8">
        <f>'ICP-MS Results'!BT51</f>
        <v>7.4950292236407701E-2</v>
      </c>
      <c r="AE128" s="8">
        <f>'ICP-MS Results'!BW51</f>
        <v>2.8782155098236901E-3</v>
      </c>
      <c r="AF128" s="8">
        <f>'ICP-MS Results'!BY51</f>
        <v>9.3666896634571999E-3</v>
      </c>
      <c r="AG128" s="8">
        <f>'ICP-MS Results'!CA51</f>
        <v>0.18024587521177399</v>
      </c>
      <c r="AH128" s="8">
        <f>'ICP-MS Results'!CC51</f>
        <v>-6.43082250013636E-2</v>
      </c>
      <c r="AI128" s="8">
        <f>'ICP-MS Results'!CE51</f>
        <v>8.3777369489340905E-2</v>
      </c>
      <c r="AJ128" s="8">
        <f>'ICP-MS Results'!CF51</f>
        <v>4.9309415266183099E-2</v>
      </c>
      <c r="AK128" s="8">
        <f>'ICP-MS Results'!CI51</f>
        <v>-0.21481756730186899</v>
      </c>
      <c r="AL128" s="8">
        <f>'ICP-MS Results'!CK51</f>
        <v>3.50272538927901E-2</v>
      </c>
      <c r="AM128" s="8">
        <f>'ICP-MS Results'!CM51</f>
        <v>-0.118967788486589</v>
      </c>
      <c r="AN128" s="8">
        <f>'ICP-MS Results'!CO51</f>
        <v>3.2948788080660998E-2</v>
      </c>
      <c r="AO128" s="8">
        <f>'ICP-MS Results'!CQ51</f>
        <v>3.0660759406752499E-2</v>
      </c>
      <c r="AP128" s="8">
        <f>'ICP-MS Results'!CS51</f>
        <v>1.6242462223480102E-2</v>
      </c>
      <c r="AQ128" s="8">
        <f>'ICP-MS Results'!CU51</f>
        <v>-6.5719961522815395E-2</v>
      </c>
      <c r="AR128" s="8">
        <f>'ICP-MS Results'!CW51</f>
        <v>6.99866957933721E-3</v>
      </c>
      <c r="AS128" s="8">
        <f>'ICP-MS Results'!CY51</f>
        <v>2.0389143401189601E-2</v>
      </c>
      <c r="AT128" s="8">
        <f>'ICP-MS Results'!DA51</f>
        <v>1.4302747697965501E-2</v>
      </c>
      <c r="AU128" s="8">
        <f>'ICP-MS Results'!DC51</f>
        <v>5.6515245298674396E-3</v>
      </c>
      <c r="AV128" s="8">
        <f>'ICP-MS Results'!DE51</f>
        <v>2.21670712214632E-3</v>
      </c>
      <c r="AW128" s="8">
        <f>'ICP-MS Results'!DG51</f>
        <v>1.7903854876343999E-3</v>
      </c>
      <c r="AX128" s="8">
        <f>'ICP-MS Results'!DI51</f>
        <v>-2.81640531545959E-3</v>
      </c>
      <c r="AY128" s="8">
        <f>'ICP-MS Results'!DK51</f>
        <v>-1.8033622222941299E-3</v>
      </c>
      <c r="AZ128" s="8">
        <f>'ICP-MS Results'!DM51</f>
        <v>1.8662514290223201E-2</v>
      </c>
      <c r="BA128" s="8">
        <f>'ICP-MS Results'!DO51</f>
        <v>6.4803100535378397E-2</v>
      </c>
      <c r="BB128" s="8">
        <f>'ICP-MS Results'!DQ51</f>
        <v>0.31716533244941802</v>
      </c>
      <c r="BC128" s="8">
        <f>'ICP-MS Results'!DS51</f>
        <v>4.5297218047315901E-2</v>
      </c>
      <c r="BD128" s="8">
        <f>'ICP-MS Results'!DU51</f>
        <v>0.15701863421727</v>
      </c>
      <c r="BE128" s="8">
        <f>'ICP-MS Results'!DW51</f>
        <v>16.987331941657398</v>
      </c>
      <c r="BF128" s="8">
        <f>'ICP-MS Results'!DY51</f>
        <v>-3.2906147379711502E-2</v>
      </c>
      <c r="BG128" s="8">
        <f>'ICP-MS Results'!EA51</f>
        <v>1.68842818407474E-2</v>
      </c>
      <c r="BH128" s="8">
        <f>'ICP-MS Results'!EC51</f>
        <v>-2.4453752096009501E-2</v>
      </c>
      <c r="BI128" s="8">
        <f>'ICP-MS Results'!EE51</f>
        <v>-3.3928004771622898E-3</v>
      </c>
      <c r="BJ128" s="14">
        <f>'ICP-MS Results'!EF51</f>
        <v>96.771270909960805</v>
      </c>
      <c r="BK128" s="14">
        <f>'ICP-MS Results'!EG51</f>
        <v>107.075500465354</v>
      </c>
      <c r="BL128" s="14">
        <f>'ICP-MS Results'!EH51</f>
        <v>99.514555100700207</v>
      </c>
    </row>
    <row r="129" spans="1:64" x14ac:dyDescent="0.25">
      <c r="A129" t="str">
        <f>'ICP-MS Results'!C52</f>
        <v>Rinse</v>
      </c>
      <c r="C129" s="8">
        <f>'ICP-MS Results'!E52</f>
        <v>0.156938282163154</v>
      </c>
      <c r="D129" s="8">
        <f>'ICP-MS Results'!G52</f>
        <v>1.7695715875633702E-2</v>
      </c>
      <c r="E129" s="8">
        <f>'ICP-MS Results'!J52</f>
        <v>-3.6413086766535998</v>
      </c>
      <c r="F129" s="8">
        <f>'ICP-MS Results'!M52</f>
        <v>-10.910873679696101</v>
      </c>
      <c r="G129" s="8">
        <f>'ICP-MS Results'!P52</f>
        <v>-1.7834517252734401</v>
      </c>
      <c r="H129" s="8">
        <f>'ICP-MS Results'!Q52</f>
        <v>-52.466770610930404</v>
      </c>
      <c r="I129" s="8">
        <f>'ICP-MS Results'!S52</f>
        <v>-1.6996331256693</v>
      </c>
      <c r="J129" s="8">
        <f>'ICP-MS Results'!AC52</f>
        <v>-7.2381767331178598E-2</v>
      </c>
      <c r="K129" s="8">
        <f>'ICP-MS Results'!AE52</f>
        <v>-3.3940905644552502E-2</v>
      </c>
      <c r="L129" s="8">
        <f>'ICP-MS Results'!AG52</f>
        <v>4.1424900310461601E-2</v>
      </c>
      <c r="M129" s="8">
        <f>'ICP-MS Results'!AI52</f>
        <v>-0.209687444419769</v>
      </c>
      <c r="N129" s="8">
        <f>'ICP-MS Results'!AK52</f>
        <v>-7.7759238726985896E-2</v>
      </c>
      <c r="O129" s="8">
        <f>'ICP-MS Results'!AN52</f>
        <v>-4.8221620093069202</v>
      </c>
      <c r="P129" s="8">
        <f>'ICP-MS Results'!AP52</f>
        <v>-1.49782526932069E-3</v>
      </c>
      <c r="Q129" s="8">
        <f>'ICP-MS Results'!AR52</f>
        <v>-1.24446430180508E-2</v>
      </c>
      <c r="R129" s="8">
        <f>'ICP-MS Results'!AT52</f>
        <v>-0.104848649469533</v>
      </c>
      <c r="S129" s="8">
        <f>'ICP-MS Results'!AV52</f>
        <v>-0.203225359885298</v>
      </c>
      <c r="T129" s="8">
        <f>'ICP-MS Results'!AX52</f>
        <v>-1.26394042693644E-2</v>
      </c>
      <c r="U129" s="8">
        <f>'ICP-MS Results'!AZ52</f>
        <v>-1.7883214075747E-2</v>
      </c>
      <c r="V129" s="8">
        <f>'ICP-MS Results'!BB52</f>
        <v>-1.0837995131993E-3</v>
      </c>
      <c r="W129" s="8">
        <f>'ICP-MS Results'!BF52</f>
        <v>9.6750951872874497E-2</v>
      </c>
      <c r="X129" s="8">
        <f>'ICP-MS Results'!BH52</f>
        <v>-0.61753345806094195</v>
      </c>
      <c r="Y129" s="8">
        <f>'ICP-MS Results'!BJ52</f>
        <v>-1.8217610448581001</v>
      </c>
      <c r="Z129" s="8">
        <f>'ICP-MS Results'!BM52</f>
        <v>-1.6248639637708799</v>
      </c>
      <c r="AA129" s="8">
        <f>'ICP-MS Results'!BO52</f>
        <v>-2.39272348250027E-2</v>
      </c>
      <c r="AB129" s="8">
        <f>'ICP-MS Results'!BQ52</f>
        <v>0.140834502701952</v>
      </c>
      <c r="AC129" s="8">
        <f>'ICP-MS Results'!BS52</f>
        <v>2.3088353512751E-2</v>
      </c>
      <c r="AD129" s="8">
        <f>'ICP-MS Results'!BT52</f>
        <v>9.5670627939926593E-3</v>
      </c>
      <c r="AE129" s="8">
        <f>'ICP-MS Results'!BW52</f>
        <v>-5.1510359561370202E-3</v>
      </c>
      <c r="AF129" s="8">
        <f>'ICP-MS Results'!BY52</f>
        <v>-1.0187702049552199E-3</v>
      </c>
      <c r="AG129" s="8">
        <f>'ICP-MS Results'!CA52</f>
        <v>9.5699879132291304E-2</v>
      </c>
      <c r="AH129" s="8">
        <f>'ICP-MS Results'!CC52</f>
        <v>-0.111113134725272</v>
      </c>
      <c r="AI129" s="8">
        <f>'ICP-MS Results'!CE52</f>
        <v>-1.5745829541616699E-2</v>
      </c>
      <c r="AJ129" s="8">
        <f>'ICP-MS Results'!CF52</f>
        <v>7.9881090526338194E-3</v>
      </c>
      <c r="AK129" s="8">
        <f>'ICP-MS Results'!CI52</f>
        <v>-0.218335050730983</v>
      </c>
      <c r="AL129" s="8">
        <f>'ICP-MS Results'!CK52</f>
        <v>2.5015634260496699E-2</v>
      </c>
      <c r="AM129" s="8">
        <f>'ICP-MS Results'!CM52</f>
        <v>-0.12835730128952499</v>
      </c>
      <c r="AN129" s="8">
        <f>'ICP-MS Results'!CO52</f>
        <v>2.1695116523174199E-2</v>
      </c>
      <c r="AO129" s="8">
        <f>'ICP-MS Results'!CQ52</f>
        <v>2.6373295764493598E-2</v>
      </c>
      <c r="AP129" s="8">
        <f>'ICP-MS Results'!CS52</f>
        <v>1.1597235839400999E-2</v>
      </c>
      <c r="AQ129" s="8">
        <f>'ICP-MS Results'!CU52</f>
        <v>-6.6702210693829797E-2</v>
      </c>
      <c r="AR129" s="8">
        <f>'ICP-MS Results'!CW52</f>
        <v>2.8970067957955199E-3</v>
      </c>
      <c r="AS129" s="8">
        <f>'ICP-MS Results'!CY52</f>
        <v>1.37394453402113E-2</v>
      </c>
      <c r="AT129" s="8">
        <f>'ICP-MS Results'!DA52</f>
        <v>1.0677209770532201E-2</v>
      </c>
      <c r="AU129" s="8">
        <f>'ICP-MS Results'!DC52</f>
        <v>3.1030929702868799E-3</v>
      </c>
      <c r="AV129" s="8">
        <f>'ICP-MS Results'!DE52</f>
        <v>1.5506712908133699E-3</v>
      </c>
      <c r="AW129" s="8">
        <f>'ICP-MS Results'!DG52</f>
        <v>-4.2459749698441299E-3</v>
      </c>
      <c r="AX129" s="8">
        <f>'ICP-MS Results'!DI52</f>
        <v>-1.1572930319191099E-2</v>
      </c>
      <c r="AY129" s="8">
        <f>'ICP-MS Results'!DK52</f>
        <v>-7.0066217927690503E-3</v>
      </c>
      <c r="AZ129" s="8">
        <f>'ICP-MS Results'!DM52</f>
        <v>1.6594136170492701E-4</v>
      </c>
      <c r="BA129" s="8">
        <f>'ICP-MS Results'!DO52</f>
        <v>1.54516943945004E-2</v>
      </c>
      <c r="BB129" s="8">
        <f>'ICP-MS Results'!DQ52</f>
        <v>-1.24329859011251E-2</v>
      </c>
      <c r="BC129" s="8">
        <f>'ICP-MS Results'!DS52</f>
        <v>4.1851046820744397E-3</v>
      </c>
      <c r="BD129" s="8">
        <f>'ICP-MS Results'!DU52</f>
        <v>-1.59849606064121E-4</v>
      </c>
      <c r="BE129" s="8">
        <f>'ICP-MS Results'!DW52</f>
        <v>6.8058451633285504</v>
      </c>
      <c r="BF129" s="8">
        <f>'ICP-MS Results'!DY52</f>
        <v>-3.9715093943496101E-2</v>
      </c>
      <c r="BG129" s="8">
        <f>'ICP-MS Results'!EA52</f>
        <v>-7.1819515959378596E-3</v>
      </c>
      <c r="BH129" s="8">
        <f>'ICP-MS Results'!EC52</f>
        <v>-3.7588770417212397E-2</v>
      </c>
      <c r="BI129" s="8">
        <f>'ICP-MS Results'!EE52</f>
        <v>-6.5722908080014502E-3</v>
      </c>
      <c r="BJ129" s="14">
        <f>'ICP-MS Results'!EF52</f>
        <v>94.597518728702497</v>
      </c>
      <c r="BK129" s="14">
        <f>'ICP-MS Results'!EG52</f>
        <v>107.073467580345</v>
      </c>
      <c r="BL129" s="14">
        <f>'ICP-MS Results'!EH52</f>
        <v>94.642118127176602</v>
      </c>
    </row>
  </sheetData>
  <conditionalFormatting sqref="C13:BI13 C15:BI15 C68:BI68 C70:BI70 C125:BI125 C127:BI127">
    <cfRule type="cellIs" dxfId="1" priority="7" operator="notBetween">
      <formula>0.9</formula>
      <formula>1.1</formula>
    </cfRule>
  </conditionalFormatting>
  <conditionalFormatting sqref="BJ3:BL129">
    <cfRule type="cellIs" dxfId="0" priority="3" operator="notBetween">
      <formula>80</formula>
      <formula>120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H52"/>
  <sheetViews>
    <sheetView tabSelected="1" workbookViewId="0">
      <pane xSplit="4" ySplit="2" topLeftCell="Q9" activePane="bottomRight" state="frozen"/>
      <selection pane="topRight" activeCell="E1" sqref="E1"/>
      <selection pane="bottomLeft" activeCell="A3" sqref="A3"/>
      <selection pane="bottomRight" activeCell="Q47" sqref="Q47"/>
    </sheetView>
  </sheetViews>
  <sheetFormatPr defaultColWidth="9.140625" defaultRowHeight="15" x14ac:dyDescent="0.25"/>
  <cols>
    <col min="1" max="1" width="4" customWidth="1"/>
    <col min="2" max="2" width="4.28515625" customWidth="1"/>
    <col min="3" max="3" width="20.5703125" customWidth="1"/>
    <col min="4" max="4" width="8.85546875" customWidth="1"/>
    <col min="5" max="5" width="13.42578125" customWidth="1"/>
    <col min="6" max="6" width="11.140625" customWidth="1"/>
    <col min="7" max="7" width="14.28515625" customWidth="1"/>
    <col min="8" max="8" width="11.140625" customWidth="1"/>
    <col min="9" max="9" width="14.28515625" customWidth="1"/>
    <col min="10" max="10" width="11.140625" customWidth="1"/>
    <col min="11" max="11" width="15.28515625" customWidth="1"/>
    <col min="12" max="12" width="11.5703125" customWidth="1"/>
    <col min="13" max="13" width="15.5703125" customWidth="1"/>
    <col min="14" max="14" width="11.85546875" customWidth="1"/>
    <col min="15" max="15" width="14.7109375" customWidth="1"/>
    <col min="16" max="16" width="11.140625" customWidth="1"/>
    <col min="17" max="17" width="14.7109375" customWidth="1"/>
    <col min="18" max="18" width="11.140625" customWidth="1"/>
    <col min="19" max="19" width="14.28515625" customWidth="1"/>
    <col min="20" max="20" width="11.140625" customWidth="1"/>
    <col min="21" max="21" width="14.28515625" customWidth="1"/>
    <col min="22" max="22" width="11.140625" customWidth="1"/>
    <col min="23" max="23" width="11.5703125" customWidth="1"/>
    <col min="24" max="24" width="15.28515625" customWidth="1"/>
    <col min="25" max="25" width="11.5703125" customWidth="1"/>
    <col min="26" max="26" width="15.28515625" customWidth="1"/>
    <col min="27" max="27" width="11.5703125" customWidth="1"/>
    <col min="28" max="28" width="15.140625" customWidth="1"/>
    <col min="29" max="29" width="11.42578125" customWidth="1"/>
    <col min="30" max="30" width="14.5703125" customWidth="1"/>
    <col min="31" max="31" width="11.140625" customWidth="1"/>
    <col min="32" max="32" width="14.28515625" customWidth="1"/>
    <col min="33" max="33" width="11.140625" customWidth="1"/>
    <col min="34" max="34" width="15" customWidth="1"/>
    <col min="35" max="35" width="11.28515625" customWidth="1"/>
    <col min="36" max="36" width="15.5703125" customWidth="1"/>
    <col min="37" max="37" width="11.85546875" customWidth="1"/>
    <col min="38" max="38" width="15.140625" customWidth="1"/>
    <col min="39" max="40" width="11.42578125" customWidth="1"/>
    <col min="41" max="41" width="15.28515625" customWidth="1"/>
    <col min="42" max="42" width="11.5703125" customWidth="1"/>
    <col min="43" max="43" width="14.7109375" customWidth="1"/>
    <col min="44" max="44" width="11.140625" customWidth="1"/>
    <col min="45" max="45" width="15.28515625" customWidth="1"/>
    <col min="46" max="46" width="11.5703125" customWidth="1"/>
    <col min="47" max="47" width="15.140625" customWidth="1"/>
    <col min="48" max="48" width="11.42578125" customWidth="1"/>
    <col min="49" max="49" width="15.42578125" customWidth="1"/>
    <col min="50" max="50" width="11.7109375" customWidth="1"/>
    <col min="51" max="51" width="15.42578125" customWidth="1"/>
    <col min="52" max="52" width="11.7109375" customWidth="1"/>
    <col min="53" max="53" width="15.140625" customWidth="1"/>
    <col min="54" max="54" width="11.42578125" customWidth="1"/>
    <col min="55" max="56" width="15.28515625" customWidth="1"/>
    <col min="57" max="58" width="11.5703125" customWidth="1"/>
    <col min="59" max="60" width="15.28515625" customWidth="1"/>
    <col min="61" max="61" width="11.5703125" customWidth="1"/>
    <col min="62" max="62" width="14.85546875" customWidth="1"/>
    <col min="63" max="63" width="11.140625" customWidth="1"/>
    <col min="64" max="64" width="14.28515625" customWidth="1"/>
    <col min="65" max="65" width="11.140625" customWidth="1"/>
    <col min="66" max="66" width="14.7109375" customWidth="1"/>
    <col min="67" max="67" width="11.140625" customWidth="1"/>
    <col min="68" max="68" width="15.28515625" customWidth="1"/>
    <col min="69" max="69" width="11.5703125" customWidth="1"/>
    <col min="70" max="70" width="15.5703125" customWidth="1"/>
    <col min="71" max="71" width="11.85546875" customWidth="1"/>
    <col min="72" max="72" width="16.28515625" customWidth="1"/>
    <col min="73" max="73" width="12.5703125" customWidth="1"/>
    <col min="74" max="74" width="16.28515625" customWidth="1"/>
    <col min="75" max="75" width="12.5703125" customWidth="1"/>
    <col min="76" max="76" width="15.5703125" customWidth="1"/>
    <col min="77" max="77" width="11.85546875" customWidth="1"/>
    <col min="78" max="78" width="16.28515625" customWidth="1"/>
    <col min="79" max="79" width="12.5703125" customWidth="1"/>
    <col min="80" max="80" width="16.28515625" customWidth="1"/>
    <col min="81" max="81" width="12.5703125" customWidth="1"/>
    <col min="82" max="82" width="16.140625" customWidth="1"/>
    <col min="83" max="83" width="12.42578125" customWidth="1"/>
    <col min="84" max="84" width="16.28515625" customWidth="1"/>
    <col min="85" max="85" width="12.5703125" customWidth="1"/>
    <col min="86" max="86" width="16.28515625" customWidth="1"/>
    <col min="87" max="87" width="12.5703125" customWidth="1"/>
    <col min="88" max="88" width="16" customWidth="1"/>
    <col min="89" max="89" width="12.28515625" customWidth="1"/>
    <col min="90" max="90" width="16.28515625" customWidth="1"/>
    <col min="91" max="91" width="12.5703125" customWidth="1"/>
    <col min="92" max="92" width="15.85546875" customWidth="1"/>
    <col min="93" max="93" width="12.140625" customWidth="1"/>
    <col min="94" max="94" width="16.28515625" customWidth="1"/>
    <col min="95" max="95" width="12.5703125" customWidth="1"/>
    <col min="96" max="96" width="16.7109375" customWidth="1"/>
    <col min="97" max="97" width="13" customWidth="1"/>
    <col min="98" max="98" width="16.28515625" customWidth="1"/>
    <col min="99" max="99" width="12.5703125" customWidth="1"/>
    <col min="100" max="100" width="16.42578125" customWidth="1"/>
    <col min="101" max="101" width="12.7109375" customWidth="1"/>
    <col min="102" max="102" width="16.140625" customWidth="1"/>
    <col min="103" max="103" width="12.42578125" customWidth="1"/>
    <col min="104" max="104" width="16.28515625" customWidth="1"/>
    <col min="105" max="105" width="12.5703125" customWidth="1"/>
    <col min="106" max="106" width="16.28515625" customWidth="1"/>
    <col min="107" max="107" width="12.5703125" customWidth="1"/>
    <col min="108" max="108" width="15.85546875" customWidth="1"/>
    <col min="109" max="109" width="12.140625" customWidth="1"/>
    <col min="110" max="110" width="16.5703125" customWidth="1"/>
    <col min="111" max="111" width="12.85546875" customWidth="1"/>
    <col min="112" max="112" width="16.28515625" customWidth="1"/>
    <col min="113" max="113" width="12.5703125" customWidth="1"/>
    <col min="114" max="114" width="16" customWidth="1"/>
    <col min="115" max="115" width="12.28515625" customWidth="1"/>
    <col min="116" max="116" width="15.85546875" customWidth="1"/>
    <col min="117" max="117" width="12.140625" customWidth="1"/>
    <col min="118" max="118" width="16.140625" customWidth="1"/>
    <col min="119" max="119" width="12.42578125" customWidth="1"/>
    <col min="120" max="120" width="15.7109375" customWidth="1"/>
    <col min="121" max="121" width="12" customWidth="1"/>
    <col min="122" max="122" width="16.28515625" customWidth="1"/>
    <col min="123" max="123" width="12.5703125" customWidth="1"/>
    <col min="124" max="124" width="16.28515625" customWidth="1"/>
    <col min="125" max="125" width="12.5703125" customWidth="1"/>
    <col min="126" max="126" width="15.5703125" customWidth="1"/>
    <col min="127" max="127" width="11.85546875" customWidth="1"/>
    <col min="128" max="128" width="16.28515625" customWidth="1"/>
    <col min="129" max="129" width="12.5703125" customWidth="1"/>
    <col min="130" max="130" width="15.5703125" customWidth="1"/>
    <col min="131" max="131" width="12" customWidth="1"/>
    <col min="132" max="132" width="16.140625" customWidth="1"/>
    <col min="133" max="133" width="12.42578125" customWidth="1"/>
    <col min="134" max="134" width="15.28515625" customWidth="1"/>
    <col min="135" max="135" width="11.5703125" customWidth="1"/>
    <col min="136" max="136" width="22.85546875" customWidth="1"/>
    <col min="137" max="138" width="19.140625" customWidth="1"/>
  </cols>
  <sheetData>
    <row r="1" spans="1:138" ht="18" customHeight="1" x14ac:dyDescent="0.25">
      <c r="A1" s="5" t="s">
        <v>42</v>
      </c>
      <c r="B1" s="6"/>
      <c r="C1" s="6"/>
      <c r="D1" s="7"/>
      <c r="E1" s="4" t="s">
        <v>171</v>
      </c>
      <c r="F1" s="4" t="s">
        <v>129</v>
      </c>
      <c r="G1" s="4" t="s">
        <v>157</v>
      </c>
      <c r="H1" s="4" t="s">
        <v>96</v>
      </c>
      <c r="I1" s="4" t="s">
        <v>34</v>
      </c>
      <c r="J1" s="4" t="s">
        <v>44</v>
      </c>
      <c r="K1" s="4" t="s">
        <v>118</v>
      </c>
      <c r="L1" s="4" t="s">
        <v>150</v>
      </c>
      <c r="M1" s="4" t="s">
        <v>22</v>
      </c>
      <c r="N1" s="4" t="s">
        <v>20</v>
      </c>
      <c r="O1" s="4" t="s">
        <v>16</v>
      </c>
      <c r="P1" s="4" t="s">
        <v>104</v>
      </c>
      <c r="Q1" s="4" t="s">
        <v>87</v>
      </c>
      <c r="R1" s="4" t="s">
        <v>136</v>
      </c>
      <c r="S1" s="4" t="s">
        <v>101</v>
      </c>
      <c r="T1" s="4" t="s">
        <v>13</v>
      </c>
      <c r="U1" s="4" t="s">
        <v>135</v>
      </c>
      <c r="V1" s="4" t="s">
        <v>74</v>
      </c>
      <c r="W1" s="4" t="s">
        <v>153</v>
      </c>
      <c r="X1" s="4" t="s">
        <v>65</v>
      </c>
      <c r="Y1" s="4" t="s">
        <v>25</v>
      </c>
      <c r="Z1" s="4" t="s">
        <v>97</v>
      </c>
      <c r="AA1" s="4" t="s">
        <v>31</v>
      </c>
      <c r="AB1" s="4" t="s">
        <v>111</v>
      </c>
      <c r="AC1" s="4" t="s">
        <v>55</v>
      </c>
      <c r="AD1" s="4" t="s">
        <v>142</v>
      </c>
      <c r="AE1" s="4" t="s">
        <v>50</v>
      </c>
      <c r="AF1" s="4" t="s">
        <v>1</v>
      </c>
      <c r="AG1" s="4" t="s">
        <v>139</v>
      </c>
      <c r="AH1" s="4" t="s">
        <v>4</v>
      </c>
      <c r="AI1" s="4" t="s">
        <v>128</v>
      </c>
      <c r="AJ1" s="4" t="s">
        <v>7</v>
      </c>
      <c r="AK1" s="4" t="s">
        <v>28</v>
      </c>
      <c r="AL1" s="4" t="s">
        <v>173</v>
      </c>
      <c r="AM1" s="4" t="s">
        <v>117</v>
      </c>
      <c r="AN1" s="4" t="s">
        <v>26</v>
      </c>
      <c r="AO1" s="4" t="s">
        <v>71</v>
      </c>
      <c r="AP1" s="4" t="s">
        <v>102</v>
      </c>
      <c r="AQ1" s="4" t="s">
        <v>93</v>
      </c>
      <c r="AR1" s="4" t="s">
        <v>73</v>
      </c>
      <c r="AS1" s="4" t="s">
        <v>99</v>
      </c>
      <c r="AT1" s="4" t="s">
        <v>107</v>
      </c>
      <c r="AU1" s="4" t="s">
        <v>160</v>
      </c>
      <c r="AV1" s="4" t="s">
        <v>106</v>
      </c>
      <c r="AW1" s="4" t="s">
        <v>45</v>
      </c>
      <c r="AX1" s="4" t="s">
        <v>5</v>
      </c>
      <c r="AY1" s="4" t="s">
        <v>91</v>
      </c>
      <c r="AZ1" s="4" t="s">
        <v>40</v>
      </c>
      <c r="BA1" s="4" t="s">
        <v>21</v>
      </c>
      <c r="BB1" s="4" t="s">
        <v>100</v>
      </c>
      <c r="BC1" s="4" t="s">
        <v>116</v>
      </c>
      <c r="BD1" s="4" t="s">
        <v>54</v>
      </c>
      <c r="BE1" s="4" t="s">
        <v>98</v>
      </c>
      <c r="BF1" s="4" t="s">
        <v>159</v>
      </c>
      <c r="BG1" s="4" t="s">
        <v>132</v>
      </c>
      <c r="BH1" s="4" t="s">
        <v>163</v>
      </c>
      <c r="BI1" s="4" t="s">
        <v>2</v>
      </c>
      <c r="BJ1" s="4" t="s">
        <v>15</v>
      </c>
      <c r="BK1" s="4" t="s">
        <v>133</v>
      </c>
      <c r="BL1" s="4" t="s">
        <v>170</v>
      </c>
      <c r="BM1" s="4" t="s">
        <v>27</v>
      </c>
      <c r="BN1" s="4" t="s">
        <v>151</v>
      </c>
      <c r="BO1" s="4" t="s">
        <v>94</v>
      </c>
      <c r="BP1" s="4" t="s">
        <v>70</v>
      </c>
      <c r="BQ1" s="4" t="s">
        <v>92</v>
      </c>
      <c r="BR1" s="4" t="s">
        <v>125</v>
      </c>
      <c r="BS1" s="4" t="s">
        <v>166</v>
      </c>
      <c r="BT1" s="4" t="s">
        <v>78</v>
      </c>
      <c r="BU1" s="4" t="s">
        <v>32</v>
      </c>
      <c r="BV1" s="4" t="s">
        <v>51</v>
      </c>
      <c r="BW1" s="4" t="s">
        <v>123</v>
      </c>
      <c r="BX1" s="4" t="s">
        <v>89</v>
      </c>
      <c r="BY1" s="4" t="s">
        <v>115</v>
      </c>
      <c r="BZ1" s="4" t="s">
        <v>8</v>
      </c>
      <c r="CA1" s="4" t="s">
        <v>52</v>
      </c>
      <c r="CB1" s="4" t="s">
        <v>10</v>
      </c>
      <c r="CC1" s="4" t="s">
        <v>43</v>
      </c>
      <c r="CD1" s="4" t="s">
        <v>110</v>
      </c>
      <c r="CE1" s="4" t="s">
        <v>36</v>
      </c>
      <c r="CF1" s="4" t="s">
        <v>23</v>
      </c>
      <c r="CG1" s="4" t="s">
        <v>88</v>
      </c>
      <c r="CH1" s="4" t="s">
        <v>3</v>
      </c>
      <c r="CI1" s="4" t="s">
        <v>47</v>
      </c>
      <c r="CJ1" s="4" t="s">
        <v>9</v>
      </c>
      <c r="CK1" s="4" t="s">
        <v>67</v>
      </c>
      <c r="CL1" s="4" t="s">
        <v>62</v>
      </c>
      <c r="CM1" s="4" t="s">
        <v>12</v>
      </c>
      <c r="CN1" s="4" t="s">
        <v>147</v>
      </c>
      <c r="CO1" s="4" t="s">
        <v>126</v>
      </c>
      <c r="CP1" s="4" t="s">
        <v>109</v>
      </c>
      <c r="CQ1" s="4" t="s">
        <v>152</v>
      </c>
      <c r="CR1" s="4" t="s">
        <v>19</v>
      </c>
      <c r="CS1" s="4" t="s">
        <v>48</v>
      </c>
      <c r="CT1" s="4" t="s">
        <v>144</v>
      </c>
      <c r="CU1" s="4" t="s">
        <v>81</v>
      </c>
      <c r="CV1" s="4" t="s">
        <v>105</v>
      </c>
      <c r="CW1" s="4" t="s">
        <v>35</v>
      </c>
      <c r="CX1" s="4" t="s">
        <v>141</v>
      </c>
      <c r="CY1" s="4" t="s">
        <v>114</v>
      </c>
      <c r="CZ1" s="4" t="s">
        <v>61</v>
      </c>
      <c r="DA1" s="4" t="s">
        <v>63</v>
      </c>
      <c r="DB1" s="4" t="s">
        <v>39</v>
      </c>
      <c r="DC1" s="4" t="s">
        <v>174</v>
      </c>
      <c r="DD1" s="4" t="s">
        <v>66</v>
      </c>
      <c r="DE1" s="4" t="s">
        <v>158</v>
      </c>
      <c r="DF1" s="4" t="s">
        <v>113</v>
      </c>
      <c r="DG1" s="4" t="s">
        <v>108</v>
      </c>
      <c r="DH1" s="4" t="s">
        <v>172</v>
      </c>
      <c r="DI1" s="4" t="s">
        <v>49</v>
      </c>
      <c r="DJ1" s="4" t="s">
        <v>83</v>
      </c>
      <c r="DK1" s="4" t="s">
        <v>76</v>
      </c>
      <c r="DL1" s="4" t="s">
        <v>68</v>
      </c>
      <c r="DM1" s="4" t="s">
        <v>149</v>
      </c>
      <c r="DN1" s="4" t="s">
        <v>90</v>
      </c>
      <c r="DO1" s="4" t="s">
        <v>79</v>
      </c>
      <c r="DP1" s="4" t="s">
        <v>127</v>
      </c>
      <c r="DQ1" s="4" t="s">
        <v>14</v>
      </c>
      <c r="DR1" s="4" t="s">
        <v>156</v>
      </c>
      <c r="DS1" s="4" t="s">
        <v>72</v>
      </c>
      <c r="DT1" s="4" t="s">
        <v>122</v>
      </c>
      <c r="DU1" s="4" t="s">
        <v>124</v>
      </c>
      <c r="DV1" s="4" t="s">
        <v>95</v>
      </c>
      <c r="DW1" s="4" t="s">
        <v>85</v>
      </c>
      <c r="DX1" s="4" t="s">
        <v>24</v>
      </c>
      <c r="DY1" s="4" t="s">
        <v>162</v>
      </c>
      <c r="DZ1" s="4" t="s">
        <v>38</v>
      </c>
      <c r="EA1" s="4" t="s">
        <v>64</v>
      </c>
      <c r="EB1" s="4" t="s">
        <v>165</v>
      </c>
      <c r="EC1" s="4" t="s">
        <v>77</v>
      </c>
      <c r="ED1" s="4" t="s">
        <v>30</v>
      </c>
      <c r="EE1" s="4" t="s">
        <v>168</v>
      </c>
      <c r="EF1" s="4" t="s">
        <v>120</v>
      </c>
      <c r="EG1" s="4" t="s">
        <v>154</v>
      </c>
      <c r="EH1" s="4" t="s">
        <v>75</v>
      </c>
    </row>
    <row r="2" spans="1:138" ht="18" customHeight="1" x14ac:dyDescent="0.25">
      <c r="A2" s="4" t="s">
        <v>146</v>
      </c>
      <c r="B2" s="4" t="s">
        <v>169</v>
      </c>
      <c r="C2" s="4" t="s">
        <v>140</v>
      </c>
      <c r="D2" s="4" t="s">
        <v>57</v>
      </c>
      <c r="E2" s="4" t="s">
        <v>155</v>
      </c>
      <c r="F2" s="4" t="s">
        <v>155</v>
      </c>
      <c r="G2" s="4" t="s">
        <v>155</v>
      </c>
      <c r="H2" s="4" t="s">
        <v>155</v>
      </c>
      <c r="I2" s="4" t="s">
        <v>155</v>
      </c>
      <c r="J2" s="4" t="s">
        <v>155</v>
      </c>
      <c r="K2" s="4" t="s">
        <v>155</v>
      </c>
      <c r="L2" s="4" t="s">
        <v>155</v>
      </c>
      <c r="M2" s="4" t="s">
        <v>155</v>
      </c>
      <c r="N2" s="4" t="s">
        <v>155</v>
      </c>
      <c r="O2" s="4" t="s">
        <v>155</v>
      </c>
      <c r="P2" s="4" t="s">
        <v>155</v>
      </c>
      <c r="Q2" s="4" t="s">
        <v>155</v>
      </c>
      <c r="R2" s="4" t="s">
        <v>155</v>
      </c>
      <c r="S2" s="4" t="s">
        <v>155</v>
      </c>
      <c r="T2" s="4" t="s">
        <v>155</v>
      </c>
      <c r="U2" s="4" t="s">
        <v>155</v>
      </c>
      <c r="V2" s="4" t="s">
        <v>155</v>
      </c>
      <c r="W2" s="4" t="s">
        <v>155</v>
      </c>
      <c r="X2" s="4" t="s">
        <v>155</v>
      </c>
      <c r="Y2" s="4" t="s">
        <v>155</v>
      </c>
      <c r="Z2" s="4" t="s">
        <v>155</v>
      </c>
      <c r="AA2" s="4" t="s">
        <v>155</v>
      </c>
      <c r="AB2" s="4" t="s">
        <v>155</v>
      </c>
      <c r="AC2" s="4" t="s">
        <v>155</v>
      </c>
      <c r="AD2" s="4" t="s">
        <v>155</v>
      </c>
      <c r="AE2" s="4" t="s">
        <v>155</v>
      </c>
      <c r="AF2" s="4" t="s">
        <v>155</v>
      </c>
      <c r="AG2" s="4" t="s">
        <v>155</v>
      </c>
      <c r="AH2" s="4" t="s">
        <v>155</v>
      </c>
      <c r="AI2" s="4" t="s">
        <v>155</v>
      </c>
      <c r="AJ2" s="4" t="s">
        <v>155</v>
      </c>
      <c r="AK2" s="4" t="s">
        <v>155</v>
      </c>
      <c r="AL2" s="4" t="s">
        <v>155</v>
      </c>
      <c r="AM2" s="4" t="s">
        <v>155</v>
      </c>
      <c r="AN2" s="4" t="s">
        <v>155</v>
      </c>
      <c r="AO2" s="4" t="s">
        <v>155</v>
      </c>
      <c r="AP2" s="4" t="s">
        <v>155</v>
      </c>
      <c r="AQ2" s="4" t="s">
        <v>155</v>
      </c>
      <c r="AR2" s="4" t="s">
        <v>155</v>
      </c>
      <c r="AS2" s="4" t="s">
        <v>155</v>
      </c>
      <c r="AT2" s="4" t="s">
        <v>155</v>
      </c>
      <c r="AU2" s="4" t="s">
        <v>155</v>
      </c>
      <c r="AV2" s="4" t="s">
        <v>155</v>
      </c>
      <c r="AW2" s="4" t="s">
        <v>155</v>
      </c>
      <c r="AX2" s="4" t="s">
        <v>155</v>
      </c>
      <c r="AY2" s="4" t="s">
        <v>155</v>
      </c>
      <c r="AZ2" s="4" t="s">
        <v>155</v>
      </c>
      <c r="BA2" s="4" t="s">
        <v>155</v>
      </c>
      <c r="BB2" s="4" t="s">
        <v>155</v>
      </c>
      <c r="BC2" s="4" t="s">
        <v>155</v>
      </c>
      <c r="BD2" s="4" t="s">
        <v>155</v>
      </c>
      <c r="BE2" s="4" t="s">
        <v>155</v>
      </c>
      <c r="BF2" s="4" t="s">
        <v>155</v>
      </c>
      <c r="BG2" s="4" t="s">
        <v>155</v>
      </c>
      <c r="BH2" s="4" t="s">
        <v>155</v>
      </c>
      <c r="BI2" s="4" t="s">
        <v>155</v>
      </c>
      <c r="BJ2" s="4" t="s">
        <v>155</v>
      </c>
      <c r="BK2" s="4" t="s">
        <v>155</v>
      </c>
      <c r="BL2" s="4" t="s">
        <v>155</v>
      </c>
      <c r="BM2" s="4" t="s">
        <v>155</v>
      </c>
      <c r="BN2" s="4" t="s">
        <v>155</v>
      </c>
      <c r="BO2" s="4" t="s">
        <v>155</v>
      </c>
      <c r="BP2" s="4" t="s">
        <v>155</v>
      </c>
      <c r="BQ2" s="4" t="s">
        <v>155</v>
      </c>
      <c r="BR2" s="4" t="s">
        <v>155</v>
      </c>
      <c r="BS2" s="4" t="s">
        <v>155</v>
      </c>
      <c r="BT2" s="4" t="s">
        <v>155</v>
      </c>
      <c r="BU2" s="4" t="s">
        <v>155</v>
      </c>
      <c r="BV2" s="4" t="s">
        <v>155</v>
      </c>
      <c r="BW2" s="4" t="s">
        <v>155</v>
      </c>
      <c r="BX2" s="4" t="s">
        <v>155</v>
      </c>
      <c r="BY2" s="4" t="s">
        <v>155</v>
      </c>
      <c r="BZ2" s="4" t="s">
        <v>155</v>
      </c>
      <c r="CA2" s="4" t="s">
        <v>155</v>
      </c>
      <c r="CB2" s="4" t="s">
        <v>155</v>
      </c>
      <c r="CC2" s="4" t="s">
        <v>155</v>
      </c>
      <c r="CD2" s="4" t="s">
        <v>155</v>
      </c>
      <c r="CE2" s="4" t="s">
        <v>155</v>
      </c>
      <c r="CF2" s="4" t="s">
        <v>155</v>
      </c>
      <c r="CG2" s="4" t="s">
        <v>155</v>
      </c>
      <c r="CH2" s="4" t="s">
        <v>155</v>
      </c>
      <c r="CI2" s="4" t="s">
        <v>155</v>
      </c>
      <c r="CJ2" s="4" t="s">
        <v>155</v>
      </c>
      <c r="CK2" s="4" t="s">
        <v>155</v>
      </c>
      <c r="CL2" s="4" t="s">
        <v>155</v>
      </c>
      <c r="CM2" s="4" t="s">
        <v>155</v>
      </c>
      <c r="CN2" s="4" t="s">
        <v>155</v>
      </c>
      <c r="CO2" s="4" t="s">
        <v>155</v>
      </c>
      <c r="CP2" s="4" t="s">
        <v>155</v>
      </c>
      <c r="CQ2" s="4" t="s">
        <v>155</v>
      </c>
      <c r="CR2" s="4" t="s">
        <v>155</v>
      </c>
      <c r="CS2" s="4" t="s">
        <v>155</v>
      </c>
      <c r="CT2" s="4" t="s">
        <v>155</v>
      </c>
      <c r="CU2" s="4" t="s">
        <v>155</v>
      </c>
      <c r="CV2" s="4" t="s">
        <v>155</v>
      </c>
      <c r="CW2" s="4" t="s">
        <v>155</v>
      </c>
      <c r="CX2" s="4" t="s">
        <v>155</v>
      </c>
      <c r="CY2" s="4" t="s">
        <v>155</v>
      </c>
      <c r="CZ2" s="4" t="s">
        <v>155</v>
      </c>
      <c r="DA2" s="4" t="s">
        <v>155</v>
      </c>
      <c r="DB2" s="4" t="s">
        <v>155</v>
      </c>
      <c r="DC2" s="4" t="s">
        <v>155</v>
      </c>
      <c r="DD2" s="4" t="s">
        <v>155</v>
      </c>
      <c r="DE2" s="4" t="s">
        <v>155</v>
      </c>
      <c r="DF2" s="4" t="s">
        <v>155</v>
      </c>
      <c r="DG2" s="4" t="s">
        <v>155</v>
      </c>
      <c r="DH2" s="4" t="s">
        <v>155</v>
      </c>
      <c r="DI2" s="4" t="s">
        <v>155</v>
      </c>
      <c r="DJ2" s="4" t="s">
        <v>155</v>
      </c>
      <c r="DK2" s="4" t="s">
        <v>155</v>
      </c>
      <c r="DL2" s="4" t="s">
        <v>155</v>
      </c>
      <c r="DM2" s="4" t="s">
        <v>155</v>
      </c>
      <c r="DN2" s="4" t="s">
        <v>155</v>
      </c>
      <c r="DO2" s="4" t="s">
        <v>155</v>
      </c>
      <c r="DP2" s="4" t="s">
        <v>155</v>
      </c>
      <c r="DQ2" s="4" t="s">
        <v>155</v>
      </c>
      <c r="DR2" s="4" t="s">
        <v>155</v>
      </c>
      <c r="DS2" s="4" t="s">
        <v>155</v>
      </c>
      <c r="DT2" s="4" t="s">
        <v>155</v>
      </c>
      <c r="DU2" s="4" t="s">
        <v>155</v>
      </c>
      <c r="DV2" s="4" t="s">
        <v>155</v>
      </c>
      <c r="DW2" s="4" t="s">
        <v>155</v>
      </c>
      <c r="DX2" s="4" t="s">
        <v>155</v>
      </c>
      <c r="DY2" s="4" t="s">
        <v>155</v>
      </c>
      <c r="DZ2" s="4" t="s">
        <v>155</v>
      </c>
      <c r="EA2" s="4" t="s">
        <v>155</v>
      </c>
      <c r="EB2" s="4" t="s">
        <v>155</v>
      </c>
      <c r="EC2" s="4" t="s">
        <v>155</v>
      </c>
      <c r="ED2" s="4" t="s">
        <v>155</v>
      </c>
      <c r="EE2" s="4" t="s">
        <v>155</v>
      </c>
      <c r="EF2" s="4" t="s">
        <v>130</v>
      </c>
      <c r="EG2" s="4" t="s">
        <v>130</v>
      </c>
      <c r="EH2" s="4" t="s">
        <v>130</v>
      </c>
    </row>
    <row r="3" spans="1:138" x14ac:dyDescent="0.25">
      <c r="A3" s="3"/>
      <c r="B3" s="3" t="b">
        <v>0</v>
      </c>
      <c r="C3" s="3" t="s">
        <v>69</v>
      </c>
      <c r="D3" s="3"/>
      <c r="E3" s="2">
        <v>-8.7794581735273505E-2</v>
      </c>
      <c r="F3" s="1">
        <v>-4.0475934873815296E-3</v>
      </c>
      <c r="G3" s="2">
        <v>-5.5722342117460802E-4</v>
      </c>
      <c r="H3" s="1">
        <v>4.5156506599734102E-2</v>
      </c>
      <c r="I3" s="2">
        <v>6.1968324717477499</v>
      </c>
      <c r="J3" s="1">
        <v>4.0822421160678699</v>
      </c>
      <c r="K3" s="2" t="s">
        <v>143</v>
      </c>
      <c r="L3" s="1">
        <v>-704.24149150753499</v>
      </c>
      <c r="M3" s="2">
        <v>1.6089582608137201</v>
      </c>
      <c r="N3" s="1">
        <v>3.2685780612822501</v>
      </c>
      <c r="O3" s="2">
        <v>2.99945830416788</v>
      </c>
      <c r="P3" s="1">
        <v>3.9009012770788001</v>
      </c>
      <c r="Q3" s="2">
        <v>7.3088560073378801</v>
      </c>
      <c r="R3" s="1">
        <v>178.00998804576699</v>
      </c>
      <c r="S3" s="2">
        <v>-0.54278556942021094</v>
      </c>
      <c r="T3" s="1">
        <v>2.1298779741196801</v>
      </c>
      <c r="U3" s="2" t="s">
        <v>143</v>
      </c>
      <c r="V3" s="1">
        <v>-829.30758268360398</v>
      </c>
      <c r="W3" s="2">
        <v>-177.78146862520401</v>
      </c>
      <c r="X3" s="1">
        <v>-354.61383640892097</v>
      </c>
      <c r="Y3" s="2">
        <v>-2013.40909511462</v>
      </c>
      <c r="Z3" s="1">
        <v>-366.55780031759099</v>
      </c>
      <c r="AA3" s="2">
        <v>-1553.55181542273</v>
      </c>
      <c r="AB3" s="1">
        <v>2.71132727743864E-2</v>
      </c>
      <c r="AC3" s="2">
        <v>5.8976336444872601E-2</v>
      </c>
      <c r="AD3" s="1">
        <v>0.27039744508300001</v>
      </c>
      <c r="AE3" s="2">
        <v>0.16750200894018899</v>
      </c>
      <c r="AF3" s="1">
        <v>-0.68505017238978705</v>
      </c>
      <c r="AG3" s="2">
        <v>1.8504737623946999E-2</v>
      </c>
      <c r="AH3" s="1">
        <v>-2.7613258643988201E-2</v>
      </c>
      <c r="AI3" s="2">
        <v>-2.1584299151122002E-2</v>
      </c>
      <c r="AJ3" s="1">
        <v>0.10295287888152201</v>
      </c>
      <c r="AK3" s="2">
        <v>0.102386926547375</v>
      </c>
      <c r="AL3" s="1">
        <v>2.8866372343006201</v>
      </c>
      <c r="AM3" s="2">
        <v>10.6848293547989</v>
      </c>
      <c r="AN3" s="1">
        <v>10.101063418814601</v>
      </c>
      <c r="AO3" s="2">
        <v>9.6400107475516708E-3</v>
      </c>
      <c r="AP3" s="1">
        <v>-1.5157254777000901E-3</v>
      </c>
      <c r="AQ3" s="2">
        <v>-0.29327098543473701</v>
      </c>
      <c r="AR3" s="1">
        <v>9.50833914321483E-3</v>
      </c>
      <c r="AS3" s="2">
        <v>1.4633373130935801</v>
      </c>
      <c r="AT3" s="1">
        <v>9.5034819989635394E-2</v>
      </c>
      <c r="AU3" s="2">
        <v>5.488080290544E-2</v>
      </c>
      <c r="AV3" s="1">
        <v>9.2416737962272705E-2</v>
      </c>
      <c r="AW3" s="2">
        <v>2.83328932133824E-2</v>
      </c>
      <c r="AX3" s="1">
        <v>2.37551489722894E-3</v>
      </c>
      <c r="AY3" s="2">
        <v>0.72515897842950605</v>
      </c>
      <c r="AZ3" s="1">
        <v>-4.3008576514167699E-4</v>
      </c>
      <c r="BA3" s="2">
        <v>1.13226197225557</v>
      </c>
      <c r="BB3" s="1">
        <v>1.05435363182062E-2</v>
      </c>
      <c r="BC3" s="2">
        <v>8.3304872765827191</v>
      </c>
      <c r="BD3" s="1">
        <v>0.80698578847080504</v>
      </c>
      <c r="BE3" s="2">
        <v>-7.1678653090521301E-3</v>
      </c>
      <c r="BF3" s="1">
        <v>-0.10910444213235</v>
      </c>
      <c r="BG3" s="2">
        <v>0.45713457894988402</v>
      </c>
      <c r="BH3" s="1">
        <v>0.21160244203193099</v>
      </c>
      <c r="BI3" s="2">
        <v>0.23292465652115099</v>
      </c>
      <c r="BJ3" s="1">
        <v>0.52639409384368196</v>
      </c>
      <c r="BK3" s="2">
        <v>0.48539843233679197</v>
      </c>
      <c r="BL3" s="1">
        <v>0.46660285518175498</v>
      </c>
      <c r="BM3" s="2">
        <v>0.48824937122726902</v>
      </c>
      <c r="BN3" s="1">
        <v>3.3653519548459201E-2</v>
      </c>
      <c r="BO3" s="2">
        <v>4.0179018829405798E-2</v>
      </c>
      <c r="BP3" s="1">
        <v>9.8965200088492501E-3</v>
      </c>
      <c r="BQ3" s="2">
        <v>2.06517986068405E-2</v>
      </c>
      <c r="BR3" s="1">
        <v>-1.8144809781935702E-2</v>
      </c>
      <c r="BS3" s="2">
        <v>-2.9859031407308799E-2</v>
      </c>
      <c r="BT3" s="1">
        <v>4.5884056120080098E-2</v>
      </c>
      <c r="BU3" s="2">
        <v>2.04376878441027E-2</v>
      </c>
      <c r="BV3" s="1">
        <v>-2.1556451426248901E-3</v>
      </c>
      <c r="BW3" s="2">
        <v>-6.5587693343079701E-3</v>
      </c>
      <c r="BX3" s="1">
        <v>1.1642428249058499E-2</v>
      </c>
      <c r="BY3" s="2">
        <v>6.8985551427354604E-3</v>
      </c>
      <c r="BZ3" s="1">
        <v>3.0035951414471702E-2</v>
      </c>
      <c r="CA3" s="2">
        <v>2.5850630579596301E-2</v>
      </c>
      <c r="CB3" s="1">
        <v>5.14728009688337E-2</v>
      </c>
      <c r="CC3" s="2">
        <v>3.6102775241356098E-2</v>
      </c>
      <c r="CD3" s="1">
        <v>-2.6763085575597499E-2</v>
      </c>
      <c r="CE3" s="2">
        <v>-3.3465755354899103E-2</v>
      </c>
      <c r="CF3" s="1">
        <v>9.21666197918216E-3</v>
      </c>
      <c r="CG3" s="2">
        <v>1.65830868793479E-2</v>
      </c>
      <c r="CH3" s="1">
        <v>0.124875344405059</v>
      </c>
      <c r="CI3" s="2">
        <v>7.5106782218360896E-2</v>
      </c>
      <c r="CJ3" s="1">
        <v>-9.2774308143203296E-3</v>
      </c>
      <c r="CK3" s="2">
        <v>-9.1809621971382406E-3</v>
      </c>
      <c r="CL3" s="1">
        <v>6.4979866267480896E-2</v>
      </c>
      <c r="CM3" s="2">
        <v>5.7919716818217497E-2</v>
      </c>
      <c r="CN3" s="1">
        <v>-9.5721832676547592E-3</v>
      </c>
      <c r="CO3" s="2">
        <v>-1.20116669907152E-2</v>
      </c>
      <c r="CP3" s="1">
        <v>-9.4048383933571806E-3</v>
      </c>
      <c r="CQ3" s="2">
        <v>-8.4306846990626107E-3</v>
      </c>
      <c r="CR3" s="1">
        <v>-2.0554632366594301E-4</v>
      </c>
      <c r="CS3" s="2">
        <v>4.5314947681827896E-3</v>
      </c>
      <c r="CT3" s="1">
        <v>1.42744369932165E-2</v>
      </c>
      <c r="CU3" s="2">
        <v>1.4907649572117E-2</v>
      </c>
      <c r="CV3" s="1">
        <v>-1.7093082285368701E-3</v>
      </c>
      <c r="CW3" s="2">
        <v>-1.6287358089286199E-3</v>
      </c>
      <c r="CX3" s="1">
        <v>-5.1631669339377E-3</v>
      </c>
      <c r="CY3" s="2">
        <v>-6.1493990910212598E-3</v>
      </c>
      <c r="CZ3" s="1">
        <v>-6.0260436022332399E-3</v>
      </c>
      <c r="DA3" s="2">
        <v>-1.3378796365651499E-3</v>
      </c>
      <c r="DB3" s="1">
        <v>-1.5424223053259901E-3</v>
      </c>
      <c r="DC3" s="2">
        <v>1.09173831125901E-3</v>
      </c>
      <c r="DD3" s="1">
        <v>1.7315805729471001E-3</v>
      </c>
      <c r="DE3" s="2">
        <v>-3.1431007172842301E-3</v>
      </c>
      <c r="DF3" s="1">
        <v>1.69010615627446E-3</v>
      </c>
      <c r="DG3" s="2">
        <v>2.7494016985604602E-3</v>
      </c>
      <c r="DH3" s="1">
        <v>6.2943742147345003E-3</v>
      </c>
      <c r="DI3" s="2">
        <v>-6.9564926477605103E-4</v>
      </c>
      <c r="DJ3" s="1">
        <v>2.57288126534664E-3</v>
      </c>
      <c r="DK3" s="2">
        <v>3.3324678012098198E-3</v>
      </c>
      <c r="DL3" s="1">
        <v>2.1318228183201901E-3</v>
      </c>
      <c r="DM3" s="2">
        <v>2.8408202804279998E-3</v>
      </c>
      <c r="DN3" s="1">
        <v>3.6692593618276401E-3</v>
      </c>
      <c r="DO3" s="2">
        <v>4.4777344546297901E-3</v>
      </c>
      <c r="DP3" s="1">
        <v>2.4491663880496301E-2</v>
      </c>
      <c r="DQ3" s="2">
        <v>9.8304469856557095E-3</v>
      </c>
      <c r="DR3" s="1">
        <v>8.9662317586660604E-4</v>
      </c>
      <c r="DS3" s="2">
        <v>-1.29859264803598E-3</v>
      </c>
      <c r="DT3" s="1">
        <v>4.67729950182907E-2</v>
      </c>
      <c r="DU3" s="2">
        <v>2.9576558377213201E-2</v>
      </c>
      <c r="DV3" s="1">
        <v>1.3128310323494099</v>
      </c>
      <c r="DW3" s="2">
        <v>1.06526026107162</v>
      </c>
      <c r="DX3" s="1">
        <v>7.7346207799969993E-2</v>
      </c>
      <c r="DY3" s="2">
        <v>6.46449012309087E-2</v>
      </c>
      <c r="DZ3" s="1">
        <v>9.5849190501924395E-3</v>
      </c>
      <c r="EA3" s="2">
        <v>2.5416805277672099E-3</v>
      </c>
      <c r="EB3" s="1">
        <v>2.4596740072765799E-2</v>
      </c>
      <c r="EC3" s="2">
        <v>2.3006745533799802E-2</v>
      </c>
      <c r="ED3" s="1">
        <v>4.0658807489640401E-3</v>
      </c>
      <c r="EE3" s="2">
        <v>8.1385976749247897E-5</v>
      </c>
      <c r="EF3" s="1">
        <v>100</v>
      </c>
      <c r="EG3" s="2">
        <v>100</v>
      </c>
      <c r="EH3" s="1">
        <v>100</v>
      </c>
    </row>
    <row r="4" spans="1:138" x14ac:dyDescent="0.25">
      <c r="A4" s="3"/>
      <c r="B4" s="3" t="b">
        <v>0</v>
      </c>
      <c r="C4" s="3" t="s">
        <v>69</v>
      </c>
      <c r="D4" s="3"/>
      <c r="E4" s="2">
        <v>2.4580888131156199E-2</v>
      </c>
      <c r="F4" s="1">
        <v>-0.42725094180803003</v>
      </c>
      <c r="G4" s="2">
        <v>2.1942394813440199E-4</v>
      </c>
      <c r="H4" s="1">
        <v>0</v>
      </c>
      <c r="I4" s="2">
        <v>6.64272115532646</v>
      </c>
      <c r="J4" s="1">
        <v>4.71845294051771</v>
      </c>
      <c r="K4" s="2" t="s">
        <v>143</v>
      </c>
      <c r="L4" s="1">
        <v>-559.77117684240898</v>
      </c>
      <c r="M4" s="2">
        <v>2.5998751847074999</v>
      </c>
      <c r="N4" s="1">
        <v>2.6934856081261001</v>
      </c>
      <c r="O4" s="2">
        <v>3.2397226818204201</v>
      </c>
      <c r="P4" s="1">
        <v>3.4867057837501001</v>
      </c>
      <c r="Q4" s="2">
        <v>22.6991358789661</v>
      </c>
      <c r="R4" s="1">
        <v>83.522304277266301</v>
      </c>
      <c r="S4" s="2">
        <v>0.316242105682985</v>
      </c>
      <c r="T4" s="1">
        <v>0.759069352396195</v>
      </c>
      <c r="U4" s="2" t="s">
        <v>143</v>
      </c>
      <c r="V4" s="1">
        <v>-703.98035448244502</v>
      </c>
      <c r="W4" s="2">
        <v>6.7190290967220498</v>
      </c>
      <c r="X4" s="1">
        <v>-794.50794104038005</v>
      </c>
      <c r="Y4" s="2">
        <v>-1983.0083545788</v>
      </c>
      <c r="Z4" s="1">
        <v>-799.84760156431503</v>
      </c>
      <c r="AA4" s="2">
        <v>-1573.9890437307999</v>
      </c>
      <c r="AB4" s="1">
        <v>3.7418162365323901E-2</v>
      </c>
      <c r="AC4" s="2">
        <v>3.0143486444964E-2</v>
      </c>
      <c r="AD4" s="1">
        <v>0.17717672134439399</v>
      </c>
      <c r="AE4" s="2">
        <v>0.14889450264786699</v>
      </c>
      <c r="AF4" s="1">
        <v>0.32327869483619698</v>
      </c>
      <c r="AG4" s="2">
        <v>1.76515036943664E-2</v>
      </c>
      <c r="AH4" s="1">
        <v>6.9648286673976902E-3</v>
      </c>
      <c r="AI4" s="2">
        <v>-2.5527746130972799E-2</v>
      </c>
      <c r="AJ4" s="1">
        <v>0.11567816197325299</v>
      </c>
      <c r="AK4" s="2">
        <v>0.109467619752213</v>
      </c>
      <c r="AL4" s="1">
        <v>9.0617562950926196</v>
      </c>
      <c r="AM4" s="2">
        <v>10.1099502070727</v>
      </c>
      <c r="AN4" s="1">
        <v>9.9598980092313596</v>
      </c>
      <c r="AO4" s="2">
        <v>1.2815632690357201E-2</v>
      </c>
      <c r="AP4" s="1">
        <v>-2.2327415886540698E-3</v>
      </c>
      <c r="AQ4" s="2">
        <v>6.1589510290415497E-2</v>
      </c>
      <c r="AR4" s="1">
        <v>-2.27035211085727E-2</v>
      </c>
      <c r="AS4" s="2">
        <v>0.678561465141158</v>
      </c>
      <c r="AT4" s="1">
        <v>0.24003630762058201</v>
      </c>
      <c r="AU4" s="2">
        <v>0.103440207219892</v>
      </c>
      <c r="AV4" s="1">
        <v>0.119615080061243</v>
      </c>
      <c r="AW4" s="2">
        <v>1.43111989246709E-2</v>
      </c>
      <c r="AX4" s="1">
        <v>9.1933193313462503E-4</v>
      </c>
      <c r="AY4" s="2">
        <v>0.38270069131512402</v>
      </c>
      <c r="AZ4" s="1">
        <v>-9.1893279769636304E-3</v>
      </c>
      <c r="BA4" s="2">
        <v>1.4285255277026601</v>
      </c>
      <c r="BB4" s="1">
        <v>-7.6035684428891201E-3</v>
      </c>
      <c r="BC4" s="2">
        <v>10.391079878041801</v>
      </c>
      <c r="BD4" s="1">
        <v>0.18607426839785299</v>
      </c>
      <c r="BE4" s="2">
        <v>-2.3795726893349901E-3</v>
      </c>
      <c r="BF4" s="1">
        <v>-5.6858067311055402E-2</v>
      </c>
      <c r="BG4" s="2">
        <v>0.223910756265886</v>
      </c>
      <c r="BH4" s="1">
        <v>0.27354952819990003</v>
      </c>
      <c r="BI4" s="2">
        <v>0.215192114463197</v>
      </c>
      <c r="BJ4" s="1">
        <v>0.77129136442525204</v>
      </c>
      <c r="BK4" s="2">
        <v>0.559939794566222</v>
      </c>
      <c r="BL4" s="1">
        <v>0.50854663222516305</v>
      </c>
      <c r="BM4" s="2">
        <v>0.465756240460938</v>
      </c>
      <c r="BN4" s="1">
        <v>3.0618848566722499E-2</v>
      </c>
      <c r="BO4" s="2">
        <v>3.7365821914297201E-2</v>
      </c>
      <c r="BP4" s="1">
        <v>-1.6232590423005599E-3</v>
      </c>
      <c r="BQ4" s="2">
        <v>1.12226836598666E-2</v>
      </c>
      <c r="BR4" s="1">
        <v>-2.7205440310152301E-2</v>
      </c>
      <c r="BS4" s="2">
        <v>-2.66419506690251E-2</v>
      </c>
      <c r="BT4" s="1">
        <v>4.2318671503398101E-4</v>
      </c>
      <c r="BU4" s="2">
        <v>-4.1107744593043199E-4</v>
      </c>
      <c r="BV4" s="1">
        <v>-1.73526534929268E-3</v>
      </c>
      <c r="BW4" s="2">
        <v>7.1957591611164604E-4</v>
      </c>
      <c r="BX4" s="1">
        <v>7.5332962820137098E-4</v>
      </c>
      <c r="BY4" s="2">
        <v>-2.5142457254170701E-4</v>
      </c>
      <c r="BZ4" s="1">
        <v>1.2113925118842499E-2</v>
      </c>
      <c r="CA4" s="2">
        <v>1.0160321373585199E-2</v>
      </c>
      <c r="CB4" s="1">
        <v>5.3203216098550297E-2</v>
      </c>
      <c r="CC4" s="2">
        <v>1.87676052130544E-2</v>
      </c>
      <c r="CD4" s="1">
        <v>-1.9032923004675701E-2</v>
      </c>
      <c r="CE4" s="2">
        <v>-3.3465755354899103E-2</v>
      </c>
      <c r="CF4" s="1">
        <v>1.21882604710638E-2</v>
      </c>
      <c r="CG4" s="2">
        <v>9.2281828113698703E-3</v>
      </c>
      <c r="CH4" s="1">
        <v>0.123251875922159</v>
      </c>
      <c r="CI4" s="2">
        <v>5.5992707415089001E-2</v>
      </c>
      <c r="CJ4" s="1">
        <v>-1.03702758552054E-2</v>
      </c>
      <c r="CK4" s="2">
        <v>-7.7545584369047398E-3</v>
      </c>
      <c r="CL4" s="1">
        <v>6.4271776411463005E-2</v>
      </c>
      <c r="CM4" s="2">
        <v>6.07536551889373E-2</v>
      </c>
      <c r="CN4" s="1">
        <v>-9.9772373268382907E-3</v>
      </c>
      <c r="CO4" s="2">
        <v>-1.1570906570165899E-2</v>
      </c>
      <c r="CP4" s="1">
        <v>-9.8955527247215104E-3</v>
      </c>
      <c r="CQ4" s="2">
        <v>-9.8513706624409492E-3</v>
      </c>
      <c r="CR4" s="1">
        <v>-1.1209334333248801E-3</v>
      </c>
      <c r="CS4" s="2">
        <v>8.3796198627052194E-3</v>
      </c>
      <c r="CT4" s="1">
        <v>1.7606795645502601E-2</v>
      </c>
      <c r="CU4" s="2">
        <v>1.90836138739745E-2</v>
      </c>
      <c r="CV4" s="1">
        <v>-1.7503333229832701E-3</v>
      </c>
      <c r="CW4" s="2">
        <v>-6.1997187900564204E-3</v>
      </c>
      <c r="CX4" s="1">
        <v>-6.3811638226215104E-3</v>
      </c>
      <c r="CY4" s="2">
        <v>-5.5863508359402601E-3</v>
      </c>
      <c r="CZ4" s="1">
        <v>-5.5610821837026097E-3</v>
      </c>
      <c r="DA4" s="2">
        <v>-2.8426111032773399E-3</v>
      </c>
      <c r="DB4" s="1">
        <v>-1.6289718663326099E-3</v>
      </c>
      <c r="DC4" s="2">
        <v>-1.5630582526422799E-3</v>
      </c>
      <c r="DD4" s="1">
        <v>5.0079966512051402E-4</v>
      </c>
      <c r="DE4" s="2">
        <v>1.9523040816578799E-4</v>
      </c>
      <c r="DF4" s="1">
        <v>8.6398106857784099E-4</v>
      </c>
      <c r="DG4" s="2">
        <v>1.58858005513427E-3</v>
      </c>
      <c r="DH4" s="1">
        <v>3.7683065409643102E-3</v>
      </c>
      <c r="DI4" s="2">
        <v>3.6142616923571402E-4</v>
      </c>
      <c r="DJ4" s="1">
        <v>1.8314596508584699E-3</v>
      </c>
      <c r="DK4" s="2">
        <v>3.0235701408705298E-3</v>
      </c>
      <c r="DL4" s="1">
        <v>-1.3295514393589199E-4</v>
      </c>
      <c r="DM4" s="2">
        <v>2.2080186506826301E-3</v>
      </c>
      <c r="DN4" s="1">
        <v>7.2044091959153598E-4</v>
      </c>
      <c r="DO4" s="2">
        <v>2.9896734236117702E-3</v>
      </c>
      <c r="DP4" s="1">
        <v>4.9457810626222599E-2</v>
      </c>
      <c r="DQ4" s="2">
        <v>3.5137399265593401E-2</v>
      </c>
      <c r="DR4" s="1">
        <v>-1.1928591705854101E-3</v>
      </c>
      <c r="DS4" s="2">
        <v>-2.7162855733169002E-3</v>
      </c>
      <c r="DT4" s="1">
        <v>3.12666250753015E-2</v>
      </c>
      <c r="DU4" s="2">
        <v>3.26288358798891E-3</v>
      </c>
      <c r="DV4" s="1">
        <v>0.415550604305502</v>
      </c>
      <c r="DW4" s="2">
        <v>0.41217931920593598</v>
      </c>
      <c r="DX4" s="1">
        <v>7.8486563136049306E-2</v>
      </c>
      <c r="DY4" s="2">
        <v>7.2593194100787198E-2</v>
      </c>
      <c r="DZ4" s="1">
        <v>-1.94788534995756E-3</v>
      </c>
      <c r="EA4" s="2">
        <v>-2.34243833306061E-3</v>
      </c>
      <c r="EB4" s="1">
        <v>2.0903421070524401E-2</v>
      </c>
      <c r="EC4" s="2">
        <v>1.8687587274877199E-2</v>
      </c>
      <c r="ED4" s="1">
        <v>2.3247451060155501E-3</v>
      </c>
      <c r="EE4" s="2">
        <v>1.3589028487935599E-3</v>
      </c>
      <c r="EF4" s="1">
        <v>100</v>
      </c>
      <c r="EG4" s="2">
        <v>100</v>
      </c>
      <c r="EH4" s="1">
        <v>100</v>
      </c>
    </row>
    <row r="5" spans="1:138" x14ac:dyDescent="0.25">
      <c r="A5" s="3"/>
      <c r="B5" s="3" t="b">
        <v>0</v>
      </c>
      <c r="C5" s="3" t="s">
        <v>69</v>
      </c>
      <c r="D5" s="3"/>
      <c r="E5" s="2">
        <v>0</v>
      </c>
      <c r="F5" s="1">
        <v>0</v>
      </c>
      <c r="G5" s="2">
        <v>0</v>
      </c>
      <c r="H5" s="1">
        <v>0</v>
      </c>
      <c r="I5" s="2">
        <v>0</v>
      </c>
      <c r="J5" s="1">
        <v>0</v>
      </c>
      <c r="K5" s="2" t="s">
        <v>143</v>
      </c>
      <c r="L5" s="1">
        <v>0</v>
      </c>
      <c r="M5" s="2">
        <v>0</v>
      </c>
      <c r="N5" s="1">
        <v>0</v>
      </c>
      <c r="O5" s="2">
        <v>0</v>
      </c>
      <c r="P5" s="1">
        <v>0</v>
      </c>
      <c r="Q5" s="2">
        <v>0</v>
      </c>
      <c r="R5" s="1">
        <v>0</v>
      </c>
      <c r="S5" s="2">
        <v>0</v>
      </c>
      <c r="T5" s="1">
        <v>0</v>
      </c>
      <c r="U5" s="2" t="s">
        <v>143</v>
      </c>
      <c r="V5" s="1">
        <v>0</v>
      </c>
      <c r="W5" s="2">
        <v>0</v>
      </c>
      <c r="X5" s="1">
        <v>0</v>
      </c>
      <c r="Y5" s="2">
        <v>0</v>
      </c>
      <c r="Z5" s="1">
        <v>0</v>
      </c>
      <c r="AA5" s="2">
        <v>0</v>
      </c>
      <c r="AB5" s="1">
        <v>0</v>
      </c>
      <c r="AC5" s="2">
        <v>0</v>
      </c>
      <c r="AD5" s="1">
        <v>0</v>
      </c>
      <c r="AE5" s="2">
        <v>0</v>
      </c>
      <c r="AF5" s="1">
        <v>0</v>
      </c>
      <c r="AG5" s="2">
        <v>0</v>
      </c>
      <c r="AH5" s="1">
        <v>0</v>
      </c>
      <c r="AI5" s="2">
        <v>0</v>
      </c>
      <c r="AJ5" s="1">
        <v>0</v>
      </c>
      <c r="AK5" s="2">
        <v>0</v>
      </c>
      <c r="AL5" s="1">
        <v>0</v>
      </c>
      <c r="AM5" s="2">
        <v>0</v>
      </c>
      <c r="AN5" s="1">
        <v>0</v>
      </c>
      <c r="AO5" s="2">
        <v>0</v>
      </c>
      <c r="AP5" s="1">
        <v>0</v>
      </c>
      <c r="AQ5" s="2">
        <v>0</v>
      </c>
      <c r="AR5" s="1">
        <v>0</v>
      </c>
      <c r="AS5" s="2">
        <v>0</v>
      </c>
      <c r="AT5" s="1">
        <v>0</v>
      </c>
      <c r="AU5" s="2">
        <v>0</v>
      </c>
      <c r="AV5" s="1">
        <v>0</v>
      </c>
      <c r="AW5" s="2">
        <v>0</v>
      </c>
      <c r="AX5" s="1">
        <v>0</v>
      </c>
      <c r="AY5" s="2">
        <v>0</v>
      </c>
      <c r="AZ5" s="1">
        <v>0</v>
      </c>
      <c r="BA5" s="2">
        <v>0</v>
      </c>
      <c r="BB5" s="1">
        <v>0</v>
      </c>
      <c r="BC5" s="2">
        <v>0</v>
      </c>
      <c r="BD5" s="1">
        <v>0</v>
      </c>
      <c r="BE5" s="2">
        <v>0</v>
      </c>
      <c r="BF5" s="1">
        <v>0</v>
      </c>
      <c r="BG5" s="2">
        <v>0</v>
      </c>
      <c r="BH5" s="1">
        <v>0</v>
      </c>
      <c r="BI5" s="2">
        <v>0</v>
      </c>
      <c r="BJ5" s="1">
        <v>0</v>
      </c>
      <c r="BK5" s="2">
        <v>0</v>
      </c>
      <c r="BL5" s="1">
        <v>0</v>
      </c>
      <c r="BM5" s="2">
        <v>0</v>
      </c>
      <c r="BN5" s="1">
        <v>0</v>
      </c>
      <c r="BO5" s="2">
        <v>0</v>
      </c>
      <c r="BP5" s="1">
        <v>0</v>
      </c>
      <c r="BQ5" s="2">
        <v>0</v>
      </c>
      <c r="BR5" s="1">
        <v>0</v>
      </c>
      <c r="BS5" s="2">
        <v>0</v>
      </c>
      <c r="BT5" s="1">
        <v>0</v>
      </c>
      <c r="BU5" s="2">
        <v>0</v>
      </c>
      <c r="BV5" s="1">
        <v>0</v>
      </c>
      <c r="BW5" s="2">
        <v>0</v>
      </c>
      <c r="BX5" s="1">
        <v>0</v>
      </c>
      <c r="BY5" s="2">
        <v>0</v>
      </c>
      <c r="BZ5" s="1">
        <v>0</v>
      </c>
      <c r="CA5" s="2">
        <v>0</v>
      </c>
      <c r="CB5" s="1">
        <v>0</v>
      </c>
      <c r="CC5" s="2">
        <v>0</v>
      </c>
      <c r="CD5" s="1">
        <v>0</v>
      </c>
      <c r="CE5" s="2">
        <v>0</v>
      </c>
      <c r="CF5" s="1">
        <v>0</v>
      </c>
      <c r="CG5" s="2">
        <v>0</v>
      </c>
      <c r="CH5" s="1">
        <v>0</v>
      </c>
      <c r="CI5" s="2">
        <v>0</v>
      </c>
      <c r="CJ5" s="1">
        <v>0</v>
      </c>
      <c r="CK5" s="2">
        <v>0</v>
      </c>
      <c r="CL5" s="1">
        <v>0</v>
      </c>
      <c r="CM5" s="2">
        <v>0</v>
      </c>
      <c r="CN5" s="1">
        <v>0</v>
      </c>
      <c r="CO5" s="2">
        <v>0</v>
      </c>
      <c r="CP5" s="1">
        <v>0</v>
      </c>
      <c r="CQ5" s="2">
        <v>0</v>
      </c>
      <c r="CR5" s="1">
        <v>0</v>
      </c>
      <c r="CS5" s="2">
        <v>0</v>
      </c>
      <c r="CT5" s="1">
        <v>0</v>
      </c>
      <c r="CU5" s="2">
        <v>0</v>
      </c>
      <c r="CV5" s="1">
        <v>0</v>
      </c>
      <c r="CW5" s="2">
        <v>0</v>
      </c>
      <c r="CX5" s="1">
        <v>0</v>
      </c>
      <c r="CY5" s="2">
        <v>0</v>
      </c>
      <c r="CZ5" s="1">
        <v>0</v>
      </c>
      <c r="DA5" s="2">
        <v>0</v>
      </c>
      <c r="DB5" s="1">
        <v>0</v>
      </c>
      <c r="DC5" s="2">
        <v>0</v>
      </c>
      <c r="DD5" s="1">
        <v>0</v>
      </c>
      <c r="DE5" s="2">
        <v>0</v>
      </c>
      <c r="DF5" s="1">
        <v>0</v>
      </c>
      <c r="DG5" s="2">
        <v>0</v>
      </c>
      <c r="DH5" s="1">
        <v>0</v>
      </c>
      <c r="DI5" s="2">
        <v>0</v>
      </c>
      <c r="DJ5" s="1">
        <v>0</v>
      </c>
      <c r="DK5" s="2">
        <v>0</v>
      </c>
      <c r="DL5" s="1">
        <v>0</v>
      </c>
      <c r="DM5" s="2">
        <v>0</v>
      </c>
      <c r="DN5" s="1">
        <v>0</v>
      </c>
      <c r="DO5" s="2">
        <v>0</v>
      </c>
      <c r="DP5" s="1">
        <v>0</v>
      </c>
      <c r="DQ5" s="2">
        <v>0</v>
      </c>
      <c r="DR5" s="1">
        <v>0</v>
      </c>
      <c r="DS5" s="2">
        <v>0</v>
      </c>
      <c r="DT5" s="1">
        <v>0</v>
      </c>
      <c r="DU5" s="2">
        <v>0</v>
      </c>
      <c r="DV5" s="1">
        <v>0</v>
      </c>
      <c r="DW5" s="2">
        <v>0</v>
      </c>
      <c r="DX5" s="1">
        <v>0</v>
      </c>
      <c r="DY5" s="2">
        <v>0</v>
      </c>
      <c r="DZ5" s="1">
        <v>0</v>
      </c>
      <c r="EA5" s="2">
        <v>0</v>
      </c>
      <c r="EB5" s="1">
        <v>0</v>
      </c>
      <c r="EC5" s="2">
        <v>0</v>
      </c>
      <c r="ED5" s="1">
        <v>0</v>
      </c>
      <c r="EE5" s="2">
        <v>0</v>
      </c>
      <c r="EF5" s="1">
        <v>100</v>
      </c>
      <c r="EG5" s="2">
        <v>100</v>
      </c>
      <c r="EH5" s="1">
        <v>100</v>
      </c>
    </row>
    <row r="6" spans="1:138" x14ac:dyDescent="0.25">
      <c r="A6" s="3"/>
      <c r="B6" s="3" t="b">
        <v>0</v>
      </c>
      <c r="C6" s="3" t="s">
        <v>56</v>
      </c>
      <c r="D6" s="3"/>
      <c r="E6" s="2">
        <v>10.0942150910706</v>
      </c>
      <c r="F6" s="1">
        <v>11.054731023552099</v>
      </c>
      <c r="G6" s="2">
        <v>9.8870919091429492</v>
      </c>
      <c r="H6" s="1">
        <v>9.7496050543839807</v>
      </c>
      <c r="I6" s="2">
        <v>14.145135045968001</v>
      </c>
      <c r="J6" s="1">
        <v>10.094783866306599</v>
      </c>
      <c r="K6" s="2" t="s">
        <v>143</v>
      </c>
      <c r="L6" s="1">
        <v>675.76681338763001</v>
      </c>
      <c r="M6" s="2">
        <v>9.9994546336509202</v>
      </c>
      <c r="N6" s="1">
        <v>9.5951375082542398</v>
      </c>
      <c r="O6" s="2">
        <v>12.879519266178001</v>
      </c>
      <c r="P6" s="1">
        <v>12.968695286085</v>
      </c>
      <c r="Q6" s="2">
        <v>-1.2528585812269899</v>
      </c>
      <c r="R6" s="1">
        <v>-55.626192178885802</v>
      </c>
      <c r="S6" s="2">
        <v>10.1522942322853</v>
      </c>
      <c r="T6" s="1">
        <v>12.1489843757887</v>
      </c>
      <c r="U6" s="2" t="s">
        <v>143</v>
      </c>
      <c r="V6" s="1">
        <v>763.46657531339895</v>
      </c>
      <c r="W6" s="2">
        <v>604.48244380238498</v>
      </c>
      <c r="X6" s="1">
        <v>845.78587190533403</v>
      </c>
      <c r="Y6" s="2">
        <v>2356.1628507453302</v>
      </c>
      <c r="Z6" s="1">
        <v>724.50962210959005</v>
      </c>
      <c r="AA6" s="2">
        <v>1791.61206657969</v>
      </c>
      <c r="AB6" s="1">
        <v>10.063818924159101</v>
      </c>
      <c r="AC6" s="2">
        <v>10.261603447999599</v>
      </c>
      <c r="AD6" s="1">
        <v>9.9035501051073993</v>
      </c>
      <c r="AE6" s="2">
        <v>9.7141454072326603</v>
      </c>
      <c r="AF6" s="1">
        <v>8.9941128238422898</v>
      </c>
      <c r="AG6" s="2">
        <v>10.081617846956901</v>
      </c>
      <c r="AH6" s="1">
        <v>9.8137171030305801</v>
      </c>
      <c r="AI6" s="2">
        <v>10.0792242890141</v>
      </c>
      <c r="AJ6" s="1">
        <v>10.0317696083307</v>
      </c>
      <c r="AK6" s="2">
        <v>10.352500441558099</v>
      </c>
      <c r="AL6" s="1">
        <v>9.5632279008291494</v>
      </c>
      <c r="AM6" s="2">
        <v>9.8596589076770904</v>
      </c>
      <c r="AN6" s="1">
        <v>9.7251430528522906</v>
      </c>
      <c r="AO6" s="2">
        <v>10.003275964305001</v>
      </c>
      <c r="AP6" s="1">
        <v>10.214798439759299</v>
      </c>
      <c r="AQ6" s="2">
        <v>9.8666555906800397</v>
      </c>
      <c r="AR6" s="1">
        <v>10.0715682151968</v>
      </c>
      <c r="AS6" s="2">
        <v>9.6509030892159604</v>
      </c>
      <c r="AT6" s="1">
        <v>10.4774234318116</v>
      </c>
      <c r="AU6" s="2">
        <v>12.7324574254509</v>
      </c>
      <c r="AV6" s="1">
        <v>12.479568866199401</v>
      </c>
      <c r="AW6" s="2">
        <v>9.9140245676207996</v>
      </c>
      <c r="AX6" s="1">
        <v>9.9482840727365591</v>
      </c>
      <c r="AY6" s="2">
        <v>9.7312030668760894</v>
      </c>
      <c r="AZ6" s="1">
        <v>9.9114139715696208</v>
      </c>
      <c r="BA6" s="2">
        <v>9.2183519323857706</v>
      </c>
      <c r="BB6" s="1">
        <v>9.9032581299442306</v>
      </c>
      <c r="BC6" s="2">
        <v>7.8000549274783104</v>
      </c>
      <c r="BD6" s="1">
        <v>9.6766209097106106</v>
      </c>
      <c r="BE6" s="2">
        <v>10.7147534234053</v>
      </c>
      <c r="BF6" s="1">
        <v>10.7851871549581</v>
      </c>
      <c r="BG6" s="2">
        <v>10.1681960503425</v>
      </c>
      <c r="BH6" s="1">
        <v>9.9679325047754102</v>
      </c>
      <c r="BI6" s="2">
        <v>9.8136240412027593</v>
      </c>
      <c r="BJ6" s="1">
        <v>9.4653890702970696</v>
      </c>
      <c r="BK6" s="2">
        <v>9.3291453150337293</v>
      </c>
      <c r="BL6" s="1">
        <v>10.6538713157308</v>
      </c>
      <c r="BM6" s="2">
        <v>10.877854200227199</v>
      </c>
      <c r="BN6" s="1">
        <v>9.76708405447798</v>
      </c>
      <c r="BO6" s="2">
        <v>10.1692237443241</v>
      </c>
      <c r="BP6" s="1">
        <v>9.4922638653356692</v>
      </c>
      <c r="BQ6" s="2">
        <v>9.6605827763784191</v>
      </c>
      <c r="BR6" s="1">
        <v>9.7985123293486804</v>
      </c>
      <c r="BS6" s="2">
        <v>10.202652728094501</v>
      </c>
      <c r="BT6" s="1">
        <v>11.2792666376524</v>
      </c>
      <c r="BU6" s="2">
        <v>11.495078692198801</v>
      </c>
      <c r="BV6" s="1">
        <v>10.108988760489799</v>
      </c>
      <c r="BW6" s="2">
        <v>10.0463896599402</v>
      </c>
      <c r="BX6" s="1">
        <v>10.1362972515672</v>
      </c>
      <c r="BY6" s="2">
        <v>10.155798438411701</v>
      </c>
      <c r="BZ6" s="1">
        <v>9.5871905440443808</v>
      </c>
      <c r="CA6" s="2">
        <v>9.8409058438178807</v>
      </c>
      <c r="CB6" s="1">
        <v>9.9500527973230692</v>
      </c>
      <c r="CC6" s="2">
        <v>9.9618846878771006</v>
      </c>
      <c r="CD6" s="1">
        <v>9.3420388965464607</v>
      </c>
      <c r="CE6" s="2">
        <v>10.1471578947442</v>
      </c>
      <c r="CF6" s="1">
        <v>10.146903401305099</v>
      </c>
      <c r="CG6" s="2">
        <v>9.8539016909990291</v>
      </c>
      <c r="CH6" s="1">
        <v>9.6894795280982393</v>
      </c>
      <c r="CI6" s="2">
        <v>9.6760568960917492</v>
      </c>
      <c r="CJ6" s="1">
        <v>10.0142796757819</v>
      </c>
      <c r="CK6" s="2">
        <v>9.8037547938893503</v>
      </c>
      <c r="CL6" s="1">
        <v>10.0755634303621</v>
      </c>
      <c r="CM6" s="2">
        <v>9.9951362235225591</v>
      </c>
      <c r="CN6" s="1">
        <v>9.9795456332678203</v>
      </c>
      <c r="CO6" s="2">
        <v>9.8583298020189396</v>
      </c>
      <c r="CP6" s="1">
        <v>9.7117999220398907</v>
      </c>
      <c r="CQ6" s="2">
        <v>9.8377893407657506</v>
      </c>
      <c r="CR6" s="1">
        <v>9.7738315534240101</v>
      </c>
      <c r="CS6" s="2">
        <v>9.8612541092636405</v>
      </c>
      <c r="CT6" s="1">
        <v>9.7814390393013202</v>
      </c>
      <c r="CU6" s="2">
        <v>9.8164746648439198</v>
      </c>
      <c r="CV6" s="1">
        <v>9.7240115074102604</v>
      </c>
      <c r="CW6" s="2">
        <v>9.7467996584133303</v>
      </c>
      <c r="CX6" s="1">
        <v>10.1039179568709</v>
      </c>
      <c r="CY6" s="2">
        <v>9.7450341637829698</v>
      </c>
      <c r="CZ6" s="1">
        <v>9.6265158467966501</v>
      </c>
      <c r="DA6" s="2">
        <v>9.7071938555831494</v>
      </c>
      <c r="DB6" s="1">
        <v>10.1277011387981</v>
      </c>
      <c r="DC6" s="2">
        <v>9.7223866358948303</v>
      </c>
      <c r="DD6" s="1">
        <v>9.5458068080778506</v>
      </c>
      <c r="DE6" s="2">
        <v>9.6932945899494598</v>
      </c>
      <c r="DF6" s="1">
        <v>10.099385444577701</v>
      </c>
      <c r="DG6" s="2">
        <v>9.6916178114887099</v>
      </c>
      <c r="DH6" s="1">
        <v>9.5576782408004206</v>
      </c>
      <c r="DI6" s="2">
        <v>9.6114647760501697</v>
      </c>
      <c r="DJ6" s="1">
        <v>10.120378868605</v>
      </c>
      <c r="DK6" s="2">
        <v>9.6774359824506995</v>
      </c>
      <c r="DL6" s="1">
        <v>9.3358521277751993</v>
      </c>
      <c r="DM6" s="2">
        <v>9.5126901097853001</v>
      </c>
      <c r="DN6" s="1">
        <v>4.5120750176879696</v>
      </c>
      <c r="DO6" s="2">
        <v>4.7543591304609203</v>
      </c>
      <c r="DP6" s="1">
        <v>8.6708701522187095</v>
      </c>
      <c r="DQ6" s="2">
        <v>8.8156563985361291</v>
      </c>
      <c r="DR6" s="1">
        <v>9.4760027196667096</v>
      </c>
      <c r="DS6" s="2">
        <v>9.6259342881777492</v>
      </c>
      <c r="DT6" s="1">
        <v>9.2576605917372792</v>
      </c>
      <c r="DU6" s="2">
        <v>9.4181239536760994</v>
      </c>
      <c r="DV6" s="1">
        <v>8.8217561619313702</v>
      </c>
      <c r="DW6" s="2">
        <v>8.7603679088115207</v>
      </c>
      <c r="DX6" s="1">
        <v>9.5715095329184408</v>
      </c>
      <c r="DY6" s="2">
        <v>9.6180202751585107</v>
      </c>
      <c r="DZ6" s="1">
        <v>9.3708285396191204</v>
      </c>
      <c r="EA6" s="2">
        <v>9.5168161278565506</v>
      </c>
      <c r="EB6" s="1">
        <v>9.9874785239944401</v>
      </c>
      <c r="EC6" s="2">
        <v>9.2060619966189101</v>
      </c>
      <c r="ED6" s="1">
        <v>9.8704851033641603</v>
      </c>
      <c r="EE6" s="2">
        <v>9.2367741068735096</v>
      </c>
      <c r="EF6" s="1">
        <v>97.2879589108217</v>
      </c>
      <c r="EG6" s="2">
        <v>106.19004646467999</v>
      </c>
      <c r="EH6" s="1">
        <v>98.803447502668206</v>
      </c>
    </row>
    <row r="7" spans="1:138" x14ac:dyDescent="0.25">
      <c r="A7" s="3"/>
      <c r="B7" s="3" t="b">
        <v>0</v>
      </c>
      <c r="C7" s="3" t="s">
        <v>17</v>
      </c>
      <c r="D7" s="3"/>
      <c r="E7" s="2">
        <v>50.352393105394398</v>
      </c>
      <c r="F7" s="1">
        <v>52.117734462529597</v>
      </c>
      <c r="G7" s="2">
        <v>49.088575755598796</v>
      </c>
      <c r="H7" s="1">
        <v>47.834549578039898</v>
      </c>
      <c r="I7" s="2">
        <v>53.885380023034799</v>
      </c>
      <c r="J7" s="1">
        <v>49.5328117745455</v>
      </c>
      <c r="K7" s="2" t="s">
        <v>143</v>
      </c>
      <c r="L7" s="1">
        <v>853.94623172136005</v>
      </c>
      <c r="M7" s="2">
        <v>49.6725858599291</v>
      </c>
      <c r="N7" s="1">
        <v>48.007472315794701</v>
      </c>
      <c r="O7" s="2">
        <v>54.022846469657097</v>
      </c>
      <c r="P7" s="1">
        <v>54.415623546907099</v>
      </c>
      <c r="Q7" s="2">
        <v>35.247076597408402</v>
      </c>
      <c r="R7" s="1">
        <v>-27.522223283109</v>
      </c>
      <c r="S7" s="2">
        <v>47.504202630335399</v>
      </c>
      <c r="T7" s="1">
        <v>46.034503225290301</v>
      </c>
      <c r="U7" s="2" t="s">
        <v>143</v>
      </c>
      <c r="V7" s="1">
        <v>896.08237005546403</v>
      </c>
      <c r="W7" s="2">
        <v>642.84197729446498</v>
      </c>
      <c r="X7" s="1">
        <v>871.72101188926104</v>
      </c>
      <c r="Y7" s="2">
        <v>2315.32759550123</v>
      </c>
      <c r="Z7" s="1">
        <v>842.87598474599804</v>
      </c>
      <c r="AA7" s="2">
        <v>2009.15914813518</v>
      </c>
      <c r="AB7" s="1">
        <v>49.728868763079497</v>
      </c>
      <c r="AC7" s="2">
        <v>50.450664454654898</v>
      </c>
      <c r="AD7" s="1">
        <v>49.328778336064303</v>
      </c>
      <c r="AE7" s="2">
        <v>50.9903084686811</v>
      </c>
      <c r="AF7" s="1">
        <v>47.117304762246697</v>
      </c>
      <c r="AG7" s="2">
        <v>49.345262183580701</v>
      </c>
      <c r="AH7" s="1">
        <v>49.760203410942196</v>
      </c>
      <c r="AI7" s="2">
        <v>49.993645413609997</v>
      </c>
      <c r="AJ7" s="1">
        <v>49.755079350452696</v>
      </c>
      <c r="AK7" s="2">
        <v>50.140811058918501</v>
      </c>
      <c r="AL7" s="1">
        <v>61.005073406804499</v>
      </c>
      <c r="AM7" s="2">
        <v>71.020520415611699</v>
      </c>
      <c r="AN7" s="1">
        <v>67.346568573667298</v>
      </c>
      <c r="AO7" s="2">
        <v>49.984852255390599</v>
      </c>
      <c r="AP7" s="1">
        <v>50.015914847798101</v>
      </c>
      <c r="AQ7" s="2">
        <v>48.462293285201397</v>
      </c>
      <c r="AR7" s="1">
        <v>48.849896787466001</v>
      </c>
      <c r="AS7" s="2">
        <v>54.649417075303901</v>
      </c>
      <c r="AT7" s="1">
        <v>53.928436638964001</v>
      </c>
      <c r="AU7" s="2">
        <v>50.3897074462311</v>
      </c>
      <c r="AV7" s="1">
        <v>50.402740310324504</v>
      </c>
      <c r="AW7" s="2">
        <v>49.799556762388796</v>
      </c>
      <c r="AX7" s="1">
        <v>48.427598265163397</v>
      </c>
      <c r="AY7" s="2">
        <v>49.446769093875901</v>
      </c>
      <c r="AZ7" s="1">
        <v>48.585591801615401</v>
      </c>
      <c r="BA7" s="2">
        <v>47.4613043005874</v>
      </c>
      <c r="BB7" s="1">
        <v>48.082980377576398</v>
      </c>
      <c r="BC7" s="2">
        <v>41.826065173639101</v>
      </c>
      <c r="BD7" s="1">
        <v>49.312177077429098</v>
      </c>
      <c r="BE7" s="2">
        <v>53.494801876340901</v>
      </c>
      <c r="BF7" s="1">
        <v>51.943328764890303</v>
      </c>
      <c r="BG7" s="2">
        <v>51.302063715125499</v>
      </c>
      <c r="BH7" s="1">
        <v>49.740411221444099</v>
      </c>
      <c r="BI7" s="2">
        <v>49.655851590974699</v>
      </c>
      <c r="BJ7" s="1">
        <v>49.111888376061202</v>
      </c>
      <c r="BK7" s="2">
        <v>49.402705987407998</v>
      </c>
      <c r="BL7" s="1">
        <v>50.179520043481702</v>
      </c>
      <c r="BM7" s="2">
        <v>51.531292130973299</v>
      </c>
      <c r="BN7" s="1">
        <v>49.487648393214897</v>
      </c>
      <c r="BO7" s="2">
        <v>50.911528254699903</v>
      </c>
      <c r="BP7" s="1">
        <v>42.363308119487101</v>
      </c>
      <c r="BQ7" s="2">
        <v>42.826061892028903</v>
      </c>
      <c r="BR7" s="1">
        <v>49.487193288802203</v>
      </c>
      <c r="BS7" s="2">
        <v>50.271699658235597</v>
      </c>
      <c r="BT7" s="1">
        <v>57.113969213775199</v>
      </c>
      <c r="BU7" s="2">
        <v>57.618468734272597</v>
      </c>
      <c r="BV7" s="1">
        <v>50.1575321009988</v>
      </c>
      <c r="BW7" s="2">
        <v>50.079256862893502</v>
      </c>
      <c r="BX7" s="1">
        <v>49.953350413513803</v>
      </c>
      <c r="BY7" s="2">
        <v>50.2919385652581</v>
      </c>
      <c r="BZ7" s="1">
        <v>49.705325601292699</v>
      </c>
      <c r="CA7" s="2">
        <v>49.322663983888802</v>
      </c>
      <c r="CB7" s="1">
        <v>49.934387458148002</v>
      </c>
      <c r="CC7" s="2">
        <v>49.256928770705798</v>
      </c>
      <c r="CD7" s="1">
        <v>48.060104871581999</v>
      </c>
      <c r="CE7" s="2">
        <v>47.197154053400403</v>
      </c>
      <c r="CF7" s="1">
        <v>49.586162880762799</v>
      </c>
      <c r="CG7" s="2">
        <v>49.165158631148898</v>
      </c>
      <c r="CH7" s="1">
        <v>48.1564173268563</v>
      </c>
      <c r="CI7" s="2">
        <v>48.842712120258803</v>
      </c>
      <c r="CJ7" s="1">
        <v>49.185412093441499</v>
      </c>
      <c r="CK7" s="2">
        <v>49.6375758655048</v>
      </c>
      <c r="CL7" s="1">
        <v>49.074179869635302</v>
      </c>
      <c r="CM7" s="2">
        <v>49.702517654443</v>
      </c>
      <c r="CN7" s="1">
        <v>48.783570855589602</v>
      </c>
      <c r="CO7" s="2">
        <v>49.8014324691095</v>
      </c>
      <c r="CP7" s="1">
        <v>49.620458180220098</v>
      </c>
      <c r="CQ7" s="2">
        <v>49.013767131034001</v>
      </c>
      <c r="CR7" s="1">
        <v>50.075578446142103</v>
      </c>
      <c r="CS7" s="2">
        <v>48.992007587242398</v>
      </c>
      <c r="CT7" s="1">
        <v>49.591245072074599</v>
      </c>
      <c r="CU7" s="2">
        <v>49.942647911005203</v>
      </c>
      <c r="CV7" s="1">
        <v>50.0339987592304</v>
      </c>
      <c r="CW7" s="2">
        <v>48.216482839855402</v>
      </c>
      <c r="CX7" s="1">
        <v>49.284634874319401</v>
      </c>
      <c r="CY7" s="2">
        <v>49.226055717972301</v>
      </c>
      <c r="CZ7" s="1">
        <v>49.524993370987403</v>
      </c>
      <c r="DA7" s="2">
        <v>48.093470920877003</v>
      </c>
      <c r="DB7" s="1">
        <v>49.652528197505397</v>
      </c>
      <c r="DC7" s="2">
        <v>49.4035371778537</v>
      </c>
      <c r="DD7" s="1">
        <v>49.098709547113799</v>
      </c>
      <c r="DE7" s="2">
        <v>50.259351829399499</v>
      </c>
      <c r="DF7" s="1">
        <v>49.368214834347398</v>
      </c>
      <c r="DG7" s="2">
        <v>49.299430122477801</v>
      </c>
      <c r="DH7" s="1">
        <v>49.996271068895702</v>
      </c>
      <c r="DI7" s="2">
        <v>47.665427793495603</v>
      </c>
      <c r="DJ7" s="1">
        <v>49.415532593011399</v>
      </c>
      <c r="DK7" s="2">
        <v>49.578940008019899</v>
      </c>
      <c r="DL7" s="1">
        <v>49.255953311241797</v>
      </c>
      <c r="DM7" s="2">
        <v>49.985764251048003</v>
      </c>
      <c r="DN7" s="1">
        <v>17.952928343261402</v>
      </c>
      <c r="DO7" s="2">
        <v>17.6362906777006</v>
      </c>
      <c r="DP7" s="1">
        <v>45.220077476986802</v>
      </c>
      <c r="DQ7" s="2">
        <v>45.831048953895397</v>
      </c>
      <c r="DR7" s="1">
        <v>48.847878070608601</v>
      </c>
      <c r="DS7" s="2">
        <v>49.930178114029403</v>
      </c>
      <c r="DT7" s="1">
        <v>48.926953930898001</v>
      </c>
      <c r="DU7" s="2">
        <v>49.930497368860003</v>
      </c>
      <c r="DV7" s="1">
        <v>50.138780017710303</v>
      </c>
      <c r="DW7" s="2">
        <v>48.122767465209101</v>
      </c>
      <c r="DX7" s="1">
        <v>50.098981468089796</v>
      </c>
      <c r="DY7" s="2">
        <v>50.546363013788699</v>
      </c>
      <c r="DZ7" s="1">
        <v>49.211038342776703</v>
      </c>
      <c r="EA7" s="2">
        <v>49.953563358458297</v>
      </c>
      <c r="EB7" s="1">
        <v>49.1813414080911</v>
      </c>
      <c r="EC7" s="2">
        <v>49.182199164958099</v>
      </c>
      <c r="ED7" s="1">
        <v>48.359667163243998</v>
      </c>
      <c r="EE7" s="2">
        <v>48.989232840163098</v>
      </c>
      <c r="EF7" s="1">
        <v>97.907124578847103</v>
      </c>
      <c r="EG7" s="2">
        <v>106.484019314175</v>
      </c>
      <c r="EH7" s="1">
        <v>97.098403779949095</v>
      </c>
    </row>
    <row r="8" spans="1:138" x14ac:dyDescent="0.25">
      <c r="A8" s="3"/>
      <c r="B8" s="3" t="b">
        <v>0</v>
      </c>
      <c r="C8" s="3" t="s">
        <v>46</v>
      </c>
      <c r="D8" s="3"/>
      <c r="E8" s="2">
        <v>206.418265444079</v>
      </c>
      <c r="F8" s="1">
        <v>204.472404686164</v>
      </c>
      <c r="G8" s="2">
        <v>205.75087101078799</v>
      </c>
      <c r="H8" s="1">
        <v>204.51304871594201</v>
      </c>
      <c r="I8" s="2">
        <v>212.641802634188</v>
      </c>
      <c r="J8" s="1">
        <v>201.77773241079899</v>
      </c>
      <c r="K8" s="2" t="s">
        <v>143</v>
      </c>
      <c r="L8" s="1">
        <v>939.51285508138005</v>
      </c>
      <c r="M8" s="2">
        <v>207.62634052809199</v>
      </c>
      <c r="N8" s="1">
        <v>206.26698013046899</v>
      </c>
      <c r="O8" s="2">
        <v>211.10511440964601</v>
      </c>
      <c r="P8" s="1">
        <v>208.05127019173099</v>
      </c>
      <c r="Q8" s="2">
        <v>204.81828165677999</v>
      </c>
      <c r="R8" s="1">
        <v>163.37041084280199</v>
      </c>
      <c r="S8" s="2">
        <v>203.08078902531699</v>
      </c>
      <c r="T8" s="1">
        <v>191.30161586321901</v>
      </c>
      <c r="U8" s="2" t="s">
        <v>143</v>
      </c>
      <c r="V8" s="1">
        <v>925.38415774974396</v>
      </c>
      <c r="W8" s="2">
        <v>928.92518060362204</v>
      </c>
      <c r="X8" s="1">
        <v>776.26424991906799</v>
      </c>
      <c r="Y8" s="2">
        <v>1866.5257786244199</v>
      </c>
      <c r="Z8" s="1">
        <v>761.37751148242398</v>
      </c>
      <c r="AA8" s="2">
        <v>1812.96432464591</v>
      </c>
      <c r="AB8" s="1">
        <v>205.65367650301499</v>
      </c>
      <c r="AC8" s="2">
        <v>204.518741092136</v>
      </c>
      <c r="AD8" s="1">
        <v>210.718465834775</v>
      </c>
      <c r="AE8" s="2">
        <v>209.376719350363</v>
      </c>
      <c r="AF8" s="1">
        <v>201.96440563977501</v>
      </c>
      <c r="AG8" s="2">
        <v>203.811362834704</v>
      </c>
      <c r="AH8" s="1">
        <v>205.03502343702399</v>
      </c>
      <c r="AI8" s="2">
        <v>203.91756187721001</v>
      </c>
      <c r="AJ8" s="1">
        <v>204.788872820237</v>
      </c>
      <c r="AK8" s="2">
        <v>204.52000240108501</v>
      </c>
      <c r="AL8" s="1">
        <v>195.52864869702799</v>
      </c>
      <c r="AM8" s="2">
        <v>197.876413960093</v>
      </c>
      <c r="AN8" s="1">
        <v>203.09375989369801</v>
      </c>
      <c r="AO8" s="2">
        <v>206.190713879322</v>
      </c>
      <c r="AP8" s="1">
        <v>203.047073698303</v>
      </c>
      <c r="AQ8" s="2">
        <v>207.03841464957799</v>
      </c>
      <c r="AR8" s="1">
        <v>200.89666199953601</v>
      </c>
      <c r="AS8" s="2">
        <v>214.36818819593299</v>
      </c>
      <c r="AT8" s="1">
        <v>205.809825787102</v>
      </c>
      <c r="AU8" s="2">
        <v>210.02730631004201</v>
      </c>
      <c r="AV8" s="1">
        <v>204.43769211764601</v>
      </c>
      <c r="AW8" s="2">
        <v>205.125569103994</v>
      </c>
      <c r="AX8" s="1">
        <v>197.71508665200199</v>
      </c>
      <c r="AY8" s="2">
        <v>208.70343689848201</v>
      </c>
      <c r="AZ8" s="1">
        <v>203.666214728668</v>
      </c>
      <c r="BA8" s="2">
        <v>206.643776771446</v>
      </c>
      <c r="BB8" s="1">
        <v>200.36764195112499</v>
      </c>
      <c r="BC8" s="2">
        <v>203.06848479384499</v>
      </c>
      <c r="BD8" s="1">
        <v>203.72395383221999</v>
      </c>
      <c r="BE8" s="2">
        <v>203.41626150482901</v>
      </c>
      <c r="BF8" s="1">
        <v>207.67681544977901</v>
      </c>
      <c r="BG8" s="2">
        <v>209.67051374185999</v>
      </c>
      <c r="BH8" s="1">
        <v>205.79767208979499</v>
      </c>
      <c r="BI8" s="2">
        <v>206.34076268362199</v>
      </c>
      <c r="BJ8" s="1">
        <v>204.49197896983401</v>
      </c>
      <c r="BK8" s="2">
        <v>205.37620839854</v>
      </c>
      <c r="BL8" s="1">
        <v>205.03134573715599</v>
      </c>
      <c r="BM8" s="2">
        <v>205.106383831149</v>
      </c>
      <c r="BN8" s="1">
        <v>204.08933756805101</v>
      </c>
      <c r="BO8" s="2">
        <v>206.813209152648</v>
      </c>
      <c r="BP8" s="1">
        <v>193.38357778001799</v>
      </c>
      <c r="BQ8" s="2">
        <v>191.59545684163999</v>
      </c>
      <c r="BR8" s="1">
        <v>205.27950744464599</v>
      </c>
      <c r="BS8" s="2">
        <v>206.872539555012</v>
      </c>
      <c r="BT8" s="1">
        <v>236.213592056328</v>
      </c>
      <c r="BU8" s="2">
        <v>237.78691006937501</v>
      </c>
      <c r="BV8" s="1">
        <v>207.68886155073901</v>
      </c>
      <c r="BW8" s="2">
        <v>205.40916869808001</v>
      </c>
      <c r="BX8" s="1">
        <v>205.14076499935501</v>
      </c>
      <c r="BY8" s="2">
        <v>204.56639268478699</v>
      </c>
      <c r="BZ8" s="1">
        <v>204.56538856688601</v>
      </c>
      <c r="CA8" s="2">
        <v>206.733398848354</v>
      </c>
      <c r="CB8" s="1">
        <v>207.20676788992401</v>
      </c>
      <c r="CC8" s="2">
        <v>207.982999600325</v>
      </c>
      <c r="CD8" s="1">
        <v>199.394863713436</v>
      </c>
      <c r="CE8" s="2">
        <v>207.61899415367</v>
      </c>
      <c r="CF8" s="1">
        <v>205.08033820091001</v>
      </c>
      <c r="CG8" s="2">
        <v>205.48141302787201</v>
      </c>
      <c r="CH8" s="1">
        <v>203.42380010183501</v>
      </c>
      <c r="CI8" s="2">
        <v>199.50353382959199</v>
      </c>
      <c r="CJ8" s="1">
        <v>204.08778056558199</v>
      </c>
      <c r="CK8" s="2">
        <v>203.43337591386299</v>
      </c>
      <c r="CL8" s="1">
        <v>202.61262161840901</v>
      </c>
      <c r="CM8" s="2">
        <v>203.367576051995</v>
      </c>
      <c r="CN8" s="1">
        <v>201.66916589598301</v>
      </c>
      <c r="CO8" s="2">
        <v>203.530109103326</v>
      </c>
      <c r="CP8" s="1">
        <v>203.32666999088499</v>
      </c>
      <c r="CQ8" s="2">
        <v>206.57242603562</v>
      </c>
      <c r="CR8" s="1">
        <v>204.491952100411</v>
      </c>
      <c r="CS8" s="2">
        <v>206.79219725715001</v>
      </c>
      <c r="CT8" s="1">
        <v>204.17221381916499</v>
      </c>
      <c r="CU8" s="2">
        <v>204.633801044514</v>
      </c>
      <c r="CV8" s="1">
        <v>204.93237129230101</v>
      </c>
      <c r="CW8" s="2">
        <v>204.869850989615</v>
      </c>
      <c r="CX8" s="1">
        <v>203.87598903004499</v>
      </c>
      <c r="CY8" s="2">
        <v>203.19984749886299</v>
      </c>
      <c r="CZ8" s="1">
        <v>202.40122656950101</v>
      </c>
      <c r="DA8" s="2">
        <v>203.97652865907401</v>
      </c>
      <c r="DB8" s="1">
        <v>204.850923430297</v>
      </c>
      <c r="DC8" s="2">
        <v>203.83687856431999</v>
      </c>
      <c r="DD8" s="1">
        <v>202.16848992090499</v>
      </c>
      <c r="DE8" s="2">
        <v>204.02173733305801</v>
      </c>
      <c r="DF8" s="1">
        <v>203.521113126123</v>
      </c>
      <c r="DG8" s="2">
        <v>204.11713850827201</v>
      </c>
      <c r="DH8" s="1">
        <v>203.958010766933</v>
      </c>
      <c r="DI8" s="2">
        <v>204.49980135205601</v>
      </c>
      <c r="DJ8" s="1">
        <v>203.78689946709201</v>
      </c>
      <c r="DK8" s="2">
        <v>204.68155222381699</v>
      </c>
      <c r="DL8" s="1">
        <v>204.66331256301299</v>
      </c>
      <c r="DM8" s="2">
        <v>205.96495408554401</v>
      </c>
      <c r="DN8" s="1">
        <v>190.46252445252</v>
      </c>
      <c r="DO8" s="2">
        <v>188.48959636317099</v>
      </c>
      <c r="DP8" s="1">
        <v>201.12115222924899</v>
      </c>
      <c r="DQ8" s="2">
        <v>203.08022215590699</v>
      </c>
      <c r="DR8" s="1">
        <v>199.55263304143801</v>
      </c>
      <c r="DS8" s="2">
        <v>204.534606051016</v>
      </c>
      <c r="DT8" s="1">
        <v>201.362398429476</v>
      </c>
      <c r="DU8" s="2">
        <v>204.665230227282</v>
      </c>
      <c r="DV8" s="1">
        <v>192.756174152363</v>
      </c>
      <c r="DW8" s="2">
        <v>188.12981119850301</v>
      </c>
      <c r="DX8" s="1">
        <v>205.278805477893</v>
      </c>
      <c r="DY8" s="2">
        <v>205.963600592479</v>
      </c>
      <c r="DZ8" s="1">
        <v>203.65312028041001</v>
      </c>
      <c r="EA8" s="2">
        <v>205.50136985178</v>
      </c>
      <c r="EB8" s="1">
        <v>203.27546148901399</v>
      </c>
      <c r="EC8" s="2">
        <v>203.289510532875</v>
      </c>
      <c r="ED8" s="1">
        <v>200.435822074236</v>
      </c>
      <c r="EE8" s="2">
        <v>203.641271704698</v>
      </c>
      <c r="EF8" s="1">
        <v>94.450475718422197</v>
      </c>
      <c r="EG8" s="2">
        <v>110.61042233628</v>
      </c>
      <c r="EH8" s="1">
        <v>94.909725920761204</v>
      </c>
    </row>
    <row r="9" spans="1:138" x14ac:dyDescent="0.25">
      <c r="A9" s="3"/>
      <c r="B9" s="3" t="b">
        <v>0</v>
      </c>
      <c r="C9" s="3" t="s">
        <v>53</v>
      </c>
      <c r="D9" s="3"/>
      <c r="E9" s="2">
        <v>998.69778510500396</v>
      </c>
      <c r="F9" s="1">
        <v>998.98908502940503</v>
      </c>
      <c r="G9" s="2">
        <v>998.89652609097095</v>
      </c>
      <c r="H9" s="1">
        <v>999.20816672736601</v>
      </c>
      <c r="I9" s="2">
        <v>997.27737047201094</v>
      </c>
      <c r="J9" s="1">
        <v>999.66781292911298</v>
      </c>
      <c r="K9" s="2" t="s">
        <v>143</v>
      </c>
      <c r="L9" s="1">
        <v>852.09742898372497</v>
      </c>
      <c r="M9" s="2">
        <v>998.49110805504904</v>
      </c>
      <c r="N9" s="1">
        <v>998.85027898303395</v>
      </c>
      <c r="O9" s="2">
        <v>997.54903960192598</v>
      </c>
      <c r="P9" s="1">
        <v>998.139277831448</v>
      </c>
      <c r="Q9" s="2">
        <v>999.03634366864401</v>
      </c>
      <c r="R9" s="1">
        <v>1007.3259178314401</v>
      </c>
      <c r="S9" s="2">
        <v>999.50863206342001</v>
      </c>
      <c r="T9" s="1">
        <v>1001.93795166609</v>
      </c>
      <c r="U9" s="2" t="s">
        <v>143</v>
      </c>
      <c r="V9" s="1">
        <v>812.61904994728002</v>
      </c>
      <c r="W9" s="2">
        <v>824.57286501455201</v>
      </c>
      <c r="X9" s="1">
        <v>843.661099421725</v>
      </c>
      <c r="Y9" s="2">
        <v>553.42846450005197</v>
      </c>
      <c r="Z9" s="1">
        <v>848.08069846621299</v>
      </c>
      <c r="AA9" s="2">
        <v>579.44917766406002</v>
      </c>
      <c r="AB9" s="1">
        <v>998.88218307200202</v>
      </c>
      <c r="AC9" s="2">
        <v>999.07110252435996</v>
      </c>
      <c r="AD9" s="1">
        <v>997.89083241519097</v>
      </c>
      <c r="AE9" s="2">
        <v>998.07799925242102</v>
      </c>
      <c r="AF9" s="1">
        <v>999.76131250569404</v>
      </c>
      <c r="AG9" s="2">
        <v>999.269648145411</v>
      </c>
      <c r="AH9" s="1">
        <v>999.00684797101803</v>
      </c>
      <c r="AI9" s="2">
        <v>999.21601311098698</v>
      </c>
      <c r="AJ9" s="1">
        <v>999.05415377234704</v>
      </c>
      <c r="AK9" s="2">
        <v>999.08543396242203</v>
      </c>
      <c r="AL9" s="1">
        <v>1000.34838431125</v>
      </c>
      <c r="AM9" s="2">
        <v>999.37509459812395</v>
      </c>
      <c r="AN9" s="1">
        <v>998.51666816204897</v>
      </c>
      <c r="AO9" s="2">
        <v>998.76258185172298</v>
      </c>
      <c r="AP9" s="1">
        <v>999.38764153355203</v>
      </c>
      <c r="AQ9" s="2">
        <v>998.670535849918</v>
      </c>
      <c r="AR9" s="1">
        <v>999.877457078568</v>
      </c>
      <c r="AS9" s="2">
        <v>996.89738247615605</v>
      </c>
      <c r="AT9" s="1">
        <v>998.63683877631297</v>
      </c>
      <c r="AU9" s="2">
        <v>997.94772879142499</v>
      </c>
      <c r="AV9" s="1">
        <v>999.06752887229197</v>
      </c>
      <c r="AW9" s="2">
        <v>998.985768095406</v>
      </c>
      <c r="AX9" s="1">
        <v>1000.53611991561</v>
      </c>
      <c r="AY9" s="2">
        <v>998.28966213494095</v>
      </c>
      <c r="AZ9" s="1">
        <v>999.33836332447004</v>
      </c>
      <c r="BA9" s="2">
        <v>998.80599591135797</v>
      </c>
      <c r="BB9" s="1">
        <v>1000.0232900096</v>
      </c>
      <c r="BC9" s="2">
        <v>999.81699923327403</v>
      </c>
      <c r="BD9" s="1">
        <v>999.29283417058696</v>
      </c>
      <c r="BE9" s="2">
        <v>999.134860070983</v>
      </c>
      <c r="BF9" s="1">
        <v>998.35961860024997</v>
      </c>
      <c r="BG9" s="2">
        <v>997.99911210536902</v>
      </c>
      <c r="BH9" s="1">
        <v>998.85376569592097</v>
      </c>
      <c r="BI9" s="2">
        <v>998.750918643315</v>
      </c>
      <c r="BJ9" s="1">
        <v>999.15135589652698</v>
      </c>
      <c r="BK9" s="2">
        <v>998.96133156777103</v>
      </c>
      <c r="BL9" s="1">
        <v>998.97821613723704</v>
      </c>
      <c r="BM9" s="2">
        <v>998.89338008521895</v>
      </c>
      <c r="BN9" s="1">
        <v>999.21007922618401</v>
      </c>
      <c r="BO9" s="2">
        <v>998.59008951929195</v>
      </c>
      <c r="BP9" s="1">
        <v>1001.71019639937</v>
      </c>
      <c r="BQ9" s="2">
        <v>1002.04299970931</v>
      </c>
      <c r="BR9" s="1">
        <v>998.97175372333697</v>
      </c>
      <c r="BS9" s="2">
        <v>998.60988057880502</v>
      </c>
      <c r="BT9" s="1">
        <v>992.38879046166903</v>
      </c>
      <c r="BU9" s="2">
        <v>992.04674376248897</v>
      </c>
      <c r="BV9" s="1">
        <v>998.45326119719698</v>
      </c>
      <c r="BW9" s="2">
        <v>998.91373952063998</v>
      </c>
      <c r="BX9" s="1">
        <v>998.97281650693799</v>
      </c>
      <c r="BY9" s="2">
        <v>999.07056655039605</v>
      </c>
      <c r="BZ9" s="1">
        <v>999.10578410111805</v>
      </c>
      <c r="CA9" s="2">
        <v>998.68877797269704</v>
      </c>
      <c r="CB9" s="1">
        <v>998.56242652113497</v>
      </c>
      <c r="CC9" s="2">
        <v>998.44093479452101</v>
      </c>
      <c r="CD9" s="1">
        <v>1000.22460162477</v>
      </c>
      <c r="CE9" s="2">
        <v>998.61487188764897</v>
      </c>
      <c r="CF9" s="1">
        <v>999.00315518176706</v>
      </c>
      <c r="CG9" s="2">
        <v>998.94692044595797</v>
      </c>
      <c r="CH9" s="1">
        <v>999.41052431800904</v>
      </c>
      <c r="CI9" s="2">
        <v>1000.16039705911</v>
      </c>
      <c r="CJ9" s="1">
        <v>999.22303048545405</v>
      </c>
      <c r="CK9" s="2">
        <v>999.33340847601301</v>
      </c>
      <c r="CL9" s="1">
        <v>999.52301104853302</v>
      </c>
      <c r="CM9" s="2">
        <v>999.34140754464295</v>
      </c>
      <c r="CN9" s="1">
        <v>999.72719282169101</v>
      </c>
      <c r="CO9" s="2">
        <v>999.30532325785896</v>
      </c>
      <c r="CP9" s="1">
        <v>999.35652509359204</v>
      </c>
      <c r="CQ9" s="2">
        <v>998.73644854291695</v>
      </c>
      <c r="CR9" s="1">
        <v>999.10009234207701</v>
      </c>
      <c r="CS9" s="2">
        <v>998.69334762811502</v>
      </c>
      <c r="CT9" s="1">
        <v>999.18818059217006</v>
      </c>
      <c r="CU9" s="2">
        <v>999.07794264889799</v>
      </c>
      <c r="CV9" s="1">
        <v>999.01458568850398</v>
      </c>
      <c r="CW9" s="2">
        <v>999.11773766349995</v>
      </c>
      <c r="CX9" s="1">
        <v>999.25953127070602</v>
      </c>
      <c r="CY9" s="2">
        <v>999.40127737269097</v>
      </c>
      <c r="CZ9" s="1">
        <v>999.54723985908197</v>
      </c>
      <c r="DA9" s="2">
        <v>999.30294878358495</v>
      </c>
      <c r="DB9" s="1">
        <v>999.04591189267705</v>
      </c>
      <c r="DC9" s="2">
        <v>999.265223561884</v>
      </c>
      <c r="DD9" s="1">
        <v>999.61590847038303</v>
      </c>
      <c r="DE9" s="2">
        <v>999.18575199601901</v>
      </c>
      <c r="DF9" s="1">
        <v>999.32637277861204</v>
      </c>
      <c r="DG9" s="2">
        <v>999.214684614107</v>
      </c>
      <c r="DH9" s="1">
        <v>999.21300751076103</v>
      </c>
      <c r="DI9" s="2">
        <v>999.22065369215295</v>
      </c>
      <c r="DJ9" s="1">
        <v>999.27063968824496</v>
      </c>
      <c r="DK9" s="2">
        <v>999.08796819501094</v>
      </c>
      <c r="DL9" s="1">
        <v>999.11118130055797</v>
      </c>
      <c r="DM9" s="2">
        <v>998.81259406924096</v>
      </c>
      <c r="DN9" s="1">
        <v>1003.5647279421599</v>
      </c>
      <c r="DO9" s="2">
        <v>1003.9727226021801</v>
      </c>
      <c r="DP9" s="1">
        <v>1000.02805697878</v>
      </c>
      <c r="DQ9" s="2">
        <v>999.60424655713905</v>
      </c>
      <c r="DR9" s="1">
        <v>1000.15231946099</v>
      </c>
      <c r="DS9" s="2">
        <v>999.10031054121396</v>
      </c>
      <c r="DT9" s="1">
        <v>999.78859601164299</v>
      </c>
      <c r="DU9" s="2">
        <v>999.076247846564</v>
      </c>
      <c r="DV9" s="1">
        <v>1001.45360860702</v>
      </c>
      <c r="DW9" s="2">
        <v>1002.4802957079499</v>
      </c>
      <c r="DX9" s="1">
        <v>998.943574735688</v>
      </c>
      <c r="DY9" s="2">
        <v>998.78378152806295</v>
      </c>
      <c r="DZ9" s="1">
        <v>999.31511574138301</v>
      </c>
      <c r="EA9" s="2">
        <v>998.906879700442</v>
      </c>
      <c r="EB9" s="1">
        <v>999.38596584655295</v>
      </c>
      <c r="EC9" s="2">
        <v>999.390927315211</v>
      </c>
      <c r="ED9" s="1">
        <v>999.99614737595698</v>
      </c>
      <c r="EE9" s="2">
        <v>999.32991627598403</v>
      </c>
      <c r="EF9" s="1">
        <v>94.954175774890501</v>
      </c>
      <c r="EG9" s="2">
        <v>105.600421425901</v>
      </c>
      <c r="EH9" s="1">
        <v>93.324133244238197</v>
      </c>
    </row>
    <row r="10" spans="1:138" x14ac:dyDescent="0.25">
      <c r="A10" s="3"/>
      <c r="B10" s="3" t="b">
        <v>0</v>
      </c>
      <c r="C10" s="3" t="s">
        <v>84</v>
      </c>
      <c r="D10" s="3"/>
      <c r="E10" s="2">
        <v>2.9721547157796402</v>
      </c>
      <c r="F10" s="1">
        <v>2.1130891388899502</v>
      </c>
      <c r="G10" s="2">
        <v>8.5088943141898604E-2</v>
      </c>
      <c r="H10" s="1">
        <v>0.23655927801698801</v>
      </c>
      <c r="I10" s="2">
        <v>12.583167865498501</v>
      </c>
      <c r="J10" s="1">
        <v>4.7722695137181397</v>
      </c>
      <c r="K10" s="2" t="s">
        <v>143</v>
      </c>
      <c r="L10" s="1">
        <v>1414.10680956377</v>
      </c>
      <c r="M10" s="2">
        <v>-9.5667566594994007</v>
      </c>
      <c r="N10" s="1">
        <v>-11.554910514169601</v>
      </c>
      <c r="O10" s="2">
        <v>-1.9459474751758501</v>
      </c>
      <c r="P10" s="1">
        <v>-1.6142082886204501</v>
      </c>
      <c r="Q10" s="2">
        <v>-18.376945019279798</v>
      </c>
      <c r="R10" s="1">
        <v>-39.480680298700598</v>
      </c>
      <c r="S10" s="2">
        <v>-1.51452351959381</v>
      </c>
      <c r="T10" s="1">
        <v>-17.202589440200502</v>
      </c>
      <c r="U10" s="2" t="s">
        <v>143</v>
      </c>
      <c r="V10" s="1">
        <v>1674.4556882479101</v>
      </c>
      <c r="W10" s="2">
        <v>971.79409360952195</v>
      </c>
      <c r="X10" s="1">
        <v>1664.77146509097</v>
      </c>
      <c r="Y10" s="2">
        <v>4779.3254503309799</v>
      </c>
      <c r="Z10" s="1">
        <v>1601.0815034923901</v>
      </c>
      <c r="AA10" s="2">
        <v>3931.0124433722299</v>
      </c>
      <c r="AB10" s="1">
        <v>-1.5289749574264801E-2</v>
      </c>
      <c r="AC10" s="2">
        <v>-4.6402408906834398E-2</v>
      </c>
      <c r="AD10" s="1">
        <v>0.251728544416703</v>
      </c>
      <c r="AE10" s="2">
        <v>1.5903817070591301E-3</v>
      </c>
      <c r="AF10" s="1">
        <v>-3.3649081774273699</v>
      </c>
      <c r="AG10" s="2">
        <v>-3.07303642341966E-4</v>
      </c>
      <c r="AH10" s="1">
        <v>-0.29698908669669999</v>
      </c>
      <c r="AI10" s="2">
        <v>-0.184235494279058</v>
      </c>
      <c r="AJ10" s="1">
        <v>2.1797929568332199E-4</v>
      </c>
      <c r="AK10" s="2">
        <v>-4.3916733233145697E-2</v>
      </c>
      <c r="AL10" s="1">
        <v>-18.450994309218</v>
      </c>
      <c r="AM10" s="2">
        <v>-5.5669084129013502</v>
      </c>
      <c r="AN10" s="1">
        <v>-4.7931639107099002</v>
      </c>
      <c r="AO10" s="2">
        <v>2.99779956990564E-2</v>
      </c>
      <c r="AP10" s="1">
        <v>2.7315841620918501E-2</v>
      </c>
      <c r="AQ10" s="2">
        <v>-0.11962320758110501</v>
      </c>
      <c r="AR10" s="1">
        <v>3.1937690895840302E-2</v>
      </c>
      <c r="AS10" s="2">
        <v>8.3473228410204605</v>
      </c>
      <c r="AT10" s="1">
        <v>0.34381530341913102</v>
      </c>
      <c r="AU10" s="2">
        <v>-1.7114971324239499E-2</v>
      </c>
      <c r="AV10" s="1">
        <v>-7.4223648372987699E-2</v>
      </c>
      <c r="AW10" s="2">
        <v>7.91864720301418E-2</v>
      </c>
      <c r="AX10" s="1">
        <v>2.8717144522467299E-2</v>
      </c>
      <c r="AY10" s="2">
        <v>0.603344474863448</v>
      </c>
      <c r="AZ10" s="1">
        <v>9.6103086050778799E-3</v>
      </c>
      <c r="BA10" s="2">
        <v>-1.7776113360806201</v>
      </c>
      <c r="BB10" s="1">
        <v>9.2022711076919297E-2</v>
      </c>
      <c r="BC10" s="2">
        <v>-8.4085331038580904</v>
      </c>
      <c r="BD10" s="1">
        <v>8.579549023637</v>
      </c>
      <c r="BE10" s="2">
        <v>0.124094020289382</v>
      </c>
      <c r="BF10" s="1">
        <v>0.17964945493725401</v>
      </c>
      <c r="BG10" s="2">
        <v>0.39424660902981001</v>
      </c>
      <c r="BH10" s="1">
        <v>-0.14577517090477299</v>
      </c>
      <c r="BI10" s="2">
        <v>-0.21517611665915001</v>
      </c>
      <c r="BJ10" s="1">
        <v>-1.29766859315372</v>
      </c>
      <c r="BK10" s="2">
        <v>-1.43741049103454</v>
      </c>
      <c r="BL10" s="1">
        <v>-1.5293685436987401</v>
      </c>
      <c r="BM10" s="2">
        <v>-1.5773933280335799</v>
      </c>
      <c r="BN10" s="1">
        <v>5.8426487244050897E-2</v>
      </c>
      <c r="BO10" s="2">
        <v>1.88488039245138E-2</v>
      </c>
      <c r="BP10" s="1">
        <v>0.88902977364449398</v>
      </c>
      <c r="BQ10" s="2">
        <v>0.91036022944948602</v>
      </c>
      <c r="BR10" s="1">
        <v>0.88689386946759297</v>
      </c>
      <c r="BS10" s="2">
        <v>0.56546832344930498</v>
      </c>
      <c r="BT10" s="1">
        <v>1.0502333761420599</v>
      </c>
      <c r="BU10" s="2">
        <v>0.95877987185194402</v>
      </c>
      <c r="BV10" s="1">
        <v>3.8933779692765298E-2</v>
      </c>
      <c r="BW10" s="2">
        <v>2.1084081850097199E-2</v>
      </c>
      <c r="BX10" s="1">
        <v>7.9874040720800496E-2</v>
      </c>
      <c r="BY10" s="2">
        <v>4.6129333211754102E-2</v>
      </c>
      <c r="BZ10" s="1">
        <v>1.5728749974693299</v>
      </c>
      <c r="CA10" s="2">
        <v>1.04444675942726</v>
      </c>
      <c r="CB10" s="1">
        <v>0.14098650763022899</v>
      </c>
      <c r="CC10" s="2">
        <v>8.3468667522355697E-2</v>
      </c>
      <c r="CD10" s="1">
        <v>0.21553388864332701</v>
      </c>
      <c r="CE10" s="2">
        <v>0.28054345347395798</v>
      </c>
      <c r="CF10" s="1">
        <v>0.402471377586541</v>
      </c>
      <c r="CG10" s="2">
        <v>0.26109002520667701</v>
      </c>
      <c r="CH10" s="1">
        <v>-0.15326615811900299</v>
      </c>
      <c r="CI10" s="2">
        <v>-0.20251843647503201</v>
      </c>
      <c r="CJ10" s="1">
        <v>0.105445817351157</v>
      </c>
      <c r="CK10" s="2">
        <v>5.9050466259260102E-2</v>
      </c>
      <c r="CL10" s="1">
        <v>-5.37005762269731E-2</v>
      </c>
      <c r="CM10" s="2">
        <v>-9.8318348333896605E-2</v>
      </c>
      <c r="CN10" s="1">
        <v>8.8602855324241905E-2</v>
      </c>
      <c r="CO10" s="2">
        <v>5.09172997795974E-2</v>
      </c>
      <c r="CP10" s="1">
        <v>8.6338206456045993E-2</v>
      </c>
      <c r="CQ10" s="2">
        <v>4.6140377540540997E-2</v>
      </c>
      <c r="CR10" s="1">
        <v>6.1646713940800298E-2</v>
      </c>
      <c r="CS10" s="2">
        <v>2.3770254708416198E-2</v>
      </c>
      <c r="CT10" s="1">
        <v>-1.97507758826528E-2</v>
      </c>
      <c r="CU10" s="2">
        <v>-4.0225525611402399E-2</v>
      </c>
      <c r="CV10" s="1">
        <v>5.8811258609657198E-2</v>
      </c>
      <c r="CW10" s="2">
        <v>1.9300784878840301E-2</v>
      </c>
      <c r="CX10" s="1">
        <v>6.3971969041626206E-2</v>
      </c>
      <c r="CY10" s="2">
        <v>3.6621192399354997E-2</v>
      </c>
      <c r="CZ10" s="1">
        <v>5.8406539205865797E-2</v>
      </c>
      <c r="DA10" s="2">
        <v>3.65251966262293E-2</v>
      </c>
      <c r="DB10" s="1">
        <v>5.2590991993328597E-2</v>
      </c>
      <c r="DC10" s="2">
        <v>2.2345384966320402E-2</v>
      </c>
      <c r="DD10" s="1">
        <v>5.0505572512519699E-2</v>
      </c>
      <c r="DE10" s="2">
        <v>1.41846555391707E-2</v>
      </c>
      <c r="DF10" s="1">
        <v>4.75954042275748E-2</v>
      </c>
      <c r="DG10" s="2">
        <v>1.5664095442695598E-2</v>
      </c>
      <c r="DH10" s="1">
        <v>3.7521186895039499E-2</v>
      </c>
      <c r="DI10" s="2">
        <v>1.04743969801506E-2</v>
      </c>
      <c r="DJ10" s="1">
        <v>4.0513579593831603E-2</v>
      </c>
      <c r="DK10" s="2">
        <v>1.36004444392682E-2</v>
      </c>
      <c r="DL10" s="1">
        <v>6.6475743411986504E-2</v>
      </c>
      <c r="DM10" s="2">
        <v>4.0771912838084401E-2</v>
      </c>
      <c r="DN10" s="1">
        <v>0.23097589884348199</v>
      </c>
      <c r="DO10" s="2">
        <v>0.13598758422357601</v>
      </c>
      <c r="DP10" s="1">
        <v>1.62747421008413</v>
      </c>
      <c r="DQ10" s="2">
        <v>1.24782331955354</v>
      </c>
      <c r="DR10" s="1">
        <v>0.564811891282479</v>
      </c>
      <c r="DS10" s="2">
        <v>0.17463555461744901</v>
      </c>
      <c r="DT10" s="1">
        <v>3.4995342307636501</v>
      </c>
      <c r="DU10" s="2">
        <v>1.33914259733749</v>
      </c>
      <c r="DV10" s="1">
        <v>140.424653169295</v>
      </c>
      <c r="DW10" s="2">
        <v>116.79916929236801</v>
      </c>
      <c r="DX10" s="1">
        <v>2.3352380934795199E-2</v>
      </c>
      <c r="DY10" s="2">
        <v>3.2256636288993E-3</v>
      </c>
      <c r="DZ10" s="1">
        <v>0.17840605575524701</v>
      </c>
      <c r="EA10" s="2">
        <v>8.1971552492102404E-2</v>
      </c>
      <c r="EB10" s="1">
        <v>3.2963370171577501E-2</v>
      </c>
      <c r="EC10" s="2">
        <v>3.3215024794845601E-4</v>
      </c>
      <c r="ED10" s="1">
        <v>3.2182854088796897E-2</v>
      </c>
      <c r="EE10" s="2">
        <v>1.1187817973081699E-2</v>
      </c>
      <c r="EF10" s="1">
        <v>94.056644082809299</v>
      </c>
      <c r="EG10" s="2">
        <v>102.063289897357</v>
      </c>
      <c r="EH10" s="1">
        <v>95.418670621717794</v>
      </c>
    </row>
    <row r="11" spans="1:138" x14ac:dyDescent="0.25">
      <c r="A11" s="3"/>
      <c r="B11" s="3" t="b">
        <v>0</v>
      </c>
      <c r="C11" s="3" t="s">
        <v>84</v>
      </c>
      <c r="D11" s="3"/>
      <c r="E11" s="2">
        <v>0.53833036638202303</v>
      </c>
      <c r="F11" s="1">
        <v>8.7104817907585605E-2</v>
      </c>
      <c r="G11" s="2">
        <v>4.5434649894106997E-2</v>
      </c>
      <c r="H11" s="1">
        <v>9.3185616824219206E-2</v>
      </c>
      <c r="I11" s="2">
        <v>3.6619004993061099</v>
      </c>
      <c r="J11" s="1">
        <v>0.75799653845353199</v>
      </c>
      <c r="K11" s="2" t="s">
        <v>143</v>
      </c>
      <c r="L11" s="1">
        <v>1715.5437655584899</v>
      </c>
      <c r="M11" s="2">
        <v>-9.6934038847796309</v>
      </c>
      <c r="N11" s="1">
        <v>-11.972551511447101</v>
      </c>
      <c r="O11" s="2">
        <v>-2.0781029551511399</v>
      </c>
      <c r="P11" s="1">
        <v>-1.86097227023302</v>
      </c>
      <c r="Q11" s="2">
        <v>-35.2124843738262</v>
      </c>
      <c r="R11" s="1">
        <v>-249.59888640277401</v>
      </c>
      <c r="S11" s="2">
        <v>-2.3451291077701701</v>
      </c>
      <c r="T11" s="1">
        <v>-10.9855074933289</v>
      </c>
      <c r="U11" s="2" t="s">
        <v>143</v>
      </c>
      <c r="V11" s="1">
        <v>2023.90734623658</v>
      </c>
      <c r="W11" s="2">
        <v>873.298201521637</v>
      </c>
      <c r="X11" s="1">
        <v>1763.28047850338</v>
      </c>
      <c r="Y11" s="2">
        <v>5530.5387964926304</v>
      </c>
      <c r="Z11" s="1">
        <v>1695.7571811578</v>
      </c>
      <c r="AA11" s="2">
        <v>5006.1586974231604</v>
      </c>
      <c r="AB11" s="1">
        <v>-7.8976451586364002E-2</v>
      </c>
      <c r="AC11" s="2">
        <v>-6.0741780767155903E-2</v>
      </c>
      <c r="AD11" s="1">
        <v>4.4839409115118002E-2</v>
      </c>
      <c r="AE11" s="2">
        <v>3.5810330072406499E-2</v>
      </c>
      <c r="AF11" s="1">
        <v>-2.8477399405377701</v>
      </c>
      <c r="AG11" s="2">
        <v>-1.9979875582154701E-2</v>
      </c>
      <c r="AH11" s="1">
        <v>-0.33656122239881298</v>
      </c>
      <c r="AI11" s="2">
        <v>-0.201347735635789</v>
      </c>
      <c r="AJ11" s="1">
        <v>-3.89182360048871E-2</v>
      </c>
      <c r="AK11" s="2">
        <v>-5.7103095249958401E-2</v>
      </c>
      <c r="AL11" s="1">
        <v>-14.653155783600999</v>
      </c>
      <c r="AM11" s="2">
        <v>-5.5053931732541601</v>
      </c>
      <c r="AN11" s="1">
        <v>-4.8341104059007396</v>
      </c>
      <c r="AO11" s="2">
        <v>-1.09063275440144E-2</v>
      </c>
      <c r="AP11" s="1">
        <v>8.2622514303243896E-4</v>
      </c>
      <c r="AQ11" s="2">
        <v>-0.193410067216468</v>
      </c>
      <c r="AR11" s="1">
        <v>1.7206441711271499E-2</v>
      </c>
      <c r="AS11" s="2">
        <v>3.3516857238257298</v>
      </c>
      <c r="AT11" s="1">
        <v>0.140545471223264</v>
      </c>
      <c r="AU11" s="2">
        <v>-0.128623553418272</v>
      </c>
      <c r="AV11" s="1">
        <v>-0.166019645758853</v>
      </c>
      <c r="AW11" s="2">
        <v>1.17350095480974E-2</v>
      </c>
      <c r="AX11" s="1">
        <v>-7.4698942535682397E-3</v>
      </c>
      <c r="AY11" s="2">
        <v>0.149856247734658</v>
      </c>
      <c r="AZ11" s="1">
        <v>-4.6476838078529501E-5</v>
      </c>
      <c r="BA11" s="2">
        <v>-2.0969923668692898</v>
      </c>
      <c r="BB11" s="1">
        <v>3.87026944072833E-2</v>
      </c>
      <c r="BC11" s="2">
        <v>-11.2051313417317</v>
      </c>
      <c r="BD11" s="1">
        <v>4.0815973362533198</v>
      </c>
      <c r="BE11" s="2">
        <v>5.7876230584677002E-2</v>
      </c>
      <c r="BF11" s="1">
        <v>5.8235034630681201E-3</v>
      </c>
      <c r="BG11" s="2">
        <v>4.81767660477809E-2</v>
      </c>
      <c r="BH11" s="1">
        <v>-0.35329470041469901</v>
      </c>
      <c r="BI11" s="2">
        <v>-0.46931747896745102</v>
      </c>
      <c r="BJ11" s="1">
        <v>-1.34757442158565</v>
      </c>
      <c r="BK11" s="2">
        <v>-1.75668297413154</v>
      </c>
      <c r="BL11" s="1">
        <v>-1.5752232332854701</v>
      </c>
      <c r="BM11" s="2">
        <v>-1.61963272985356</v>
      </c>
      <c r="BN11" s="1">
        <v>-1.46875837736143E-2</v>
      </c>
      <c r="BO11" s="2">
        <v>-1.7121680957767099E-2</v>
      </c>
      <c r="BP11" s="1">
        <v>0.25587575847309901</v>
      </c>
      <c r="BQ11" s="2">
        <v>0.32750093035805899</v>
      </c>
      <c r="BR11" s="1">
        <v>0.12821732158810001</v>
      </c>
      <c r="BS11" s="2">
        <v>0.13203811212069799</v>
      </c>
      <c r="BT11" s="1">
        <v>0.293107050967779</v>
      </c>
      <c r="BU11" s="2">
        <v>0.19237118124598299</v>
      </c>
      <c r="BV11" s="1">
        <v>5.2452389415605103E-3</v>
      </c>
      <c r="BW11" s="2">
        <v>-3.4379559266506099E-3</v>
      </c>
      <c r="BX11" s="1">
        <v>1.71784749779548E-2</v>
      </c>
      <c r="BY11" s="2">
        <v>1.28483794678212E-2</v>
      </c>
      <c r="BZ11" s="1">
        <v>0.55394694170648295</v>
      </c>
      <c r="CA11" s="2">
        <v>0.46651564137316298</v>
      </c>
      <c r="CB11" s="1">
        <v>-1.56743507202033E-2</v>
      </c>
      <c r="CC11" s="2">
        <v>-4.0735068744821301E-2</v>
      </c>
      <c r="CD11" s="1">
        <v>2.68568187340812E-2</v>
      </c>
      <c r="CE11" s="2">
        <v>8.3171313890020903E-4</v>
      </c>
      <c r="CF11" s="1">
        <v>0.120416279590357</v>
      </c>
      <c r="CG11" s="2">
        <v>9.8456685558011098E-2</v>
      </c>
      <c r="CH11" s="1">
        <v>-0.18897540795180001</v>
      </c>
      <c r="CI11" s="2">
        <v>-0.21208236896520899</v>
      </c>
      <c r="CJ11" s="1">
        <v>3.3703322085787399E-2</v>
      </c>
      <c r="CK11" s="2">
        <v>3.5235067148717797E-2</v>
      </c>
      <c r="CL11" s="1">
        <v>-0.12082472805883</v>
      </c>
      <c r="CM11" s="2">
        <v>-0.121865049542301</v>
      </c>
      <c r="CN11" s="1">
        <v>2.7800126039099898E-2</v>
      </c>
      <c r="CO11" s="2">
        <v>2.42521850313611E-2</v>
      </c>
      <c r="CP11" s="1">
        <v>2.4726599574736101E-2</v>
      </c>
      <c r="CQ11" s="2">
        <v>2.0942282197043201E-2</v>
      </c>
      <c r="CR11" s="1">
        <v>4.3967174526915401E-3</v>
      </c>
      <c r="CS11" s="2">
        <v>4.0854029947005399E-3</v>
      </c>
      <c r="CT11" s="1">
        <v>-6.4919521690805906E-2</v>
      </c>
      <c r="CU11" s="2">
        <v>-6.0805120656621803E-2</v>
      </c>
      <c r="CV11" s="1">
        <v>8.1334395934011799E-3</v>
      </c>
      <c r="CW11" s="2">
        <v>2.5662394502657801E-3</v>
      </c>
      <c r="CX11" s="1">
        <v>1.5264855105951301E-2</v>
      </c>
      <c r="CY11" s="2">
        <v>1.6451996324411602E-2</v>
      </c>
      <c r="CZ11" s="1">
        <v>1.30281846781653E-2</v>
      </c>
      <c r="DA11" s="2">
        <v>1.7084209903305399E-2</v>
      </c>
      <c r="DB11" s="1">
        <v>4.45578493104405E-3</v>
      </c>
      <c r="DC11" s="2">
        <v>3.49176413205477E-3</v>
      </c>
      <c r="DD11" s="1">
        <v>5.3878092860268302E-3</v>
      </c>
      <c r="DE11" s="2">
        <v>-2.2568418874165199E-3</v>
      </c>
      <c r="DF11" s="1">
        <v>-1.5632375878798001E-3</v>
      </c>
      <c r="DG11" s="2">
        <v>-2.4574250375208201E-4</v>
      </c>
      <c r="DH11" s="1">
        <v>-5.9688259704191197E-3</v>
      </c>
      <c r="DI11" s="2">
        <v>-6.9622406069862804E-3</v>
      </c>
      <c r="DJ11" s="1">
        <v>-4.5653839210515303E-3</v>
      </c>
      <c r="DK11" s="2">
        <v>-4.0406258631987104E-3</v>
      </c>
      <c r="DL11" s="1">
        <v>4.0736340315037402E-3</v>
      </c>
      <c r="DM11" s="2">
        <v>5.7726605217933401E-3</v>
      </c>
      <c r="DN11" s="1">
        <v>2.5884488666313099E-2</v>
      </c>
      <c r="DO11" s="2">
        <v>2.6445686843090802E-2</v>
      </c>
      <c r="DP11" s="1">
        <v>0.22075313751066999</v>
      </c>
      <c r="DQ11" s="2">
        <v>0.25393086683624899</v>
      </c>
      <c r="DR11" s="1">
        <v>2.37108740012591E-2</v>
      </c>
      <c r="DS11" s="2">
        <v>2.42223001588797E-2</v>
      </c>
      <c r="DT11" s="1">
        <v>0.38880514256870302</v>
      </c>
      <c r="DU11" s="2">
        <v>0.29420490542177402</v>
      </c>
      <c r="DV11" s="1">
        <v>50.348978217537798</v>
      </c>
      <c r="DW11" s="2">
        <v>42.869371745249303</v>
      </c>
      <c r="DX11" s="1">
        <v>-9.9342838856735106E-3</v>
      </c>
      <c r="DY11" s="2">
        <v>-1.8539452363389799E-2</v>
      </c>
      <c r="DZ11" s="1">
        <v>7.9287965531035908E-3</v>
      </c>
      <c r="EA11" s="2">
        <v>7.1001368593048599E-3</v>
      </c>
      <c r="EB11" s="1">
        <v>-3.30451084064525E-2</v>
      </c>
      <c r="EC11" s="2">
        <v>-3.2830030087137502E-2</v>
      </c>
      <c r="ED11" s="1">
        <v>-3.10932338733183E-3</v>
      </c>
      <c r="EE11" s="2">
        <v>-5.42812574915362E-3</v>
      </c>
      <c r="EF11" s="1">
        <v>95.910554365835296</v>
      </c>
      <c r="EG11" s="2">
        <v>97.444221612749502</v>
      </c>
      <c r="EH11" s="1">
        <v>97.059236397372402</v>
      </c>
    </row>
    <row r="12" spans="1:138" x14ac:dyDescent="0.25">
      <c r="A12" s="3"/>
      <c r="B12" s="3" t="b">
        <v>0</v>
      </c>
      <c r="C12" s="3" t="s">
        <v>119</v>
      </c>
      <c r="D12" s="3"/>
      <c r="E12" s="2">
        <v>10.2487602388589</v>
      </c>
      <c r="F12" s="1">
        <v>12.0714429008416</v>
      </c>
      <c r="G12" s="2">
        <v>9.3204336751021604</v>
      </c>
      <c r="H12" s="1">
        <v>9.1663069282022693</v>
      </c>
      <c r="I12" s="2">
        <v>17.606581050075999</v>
      </c>
      <c r="J12" s="1">
        <v>16.5716929942853</v>
      </c>
      <c r="K12" s="2" t="s">
        <v>143</v>
      </c>
      <c r="L12" s="1">
        <v>968.900097177764</v>
      </c>
      <c r="M12" s="2">
        <v>8.6477454619450196</v>
      </c>
      <c r="N12" s="1">
        <v>8.0824377353173702</v>
      </c>
      <c r="O12" s="2">
        <v>12.123114698994501</v>
      </c>
      <c r="P12" s="1">
        <v>11.9543243274401</v>
      </c>
      <c r="Q12" s="2">
        <v>-12.2555032692048</v>
      </c>
      <c r="R12" s="1">
        <v>-32.4089499020806</v>
      </c>
      <c r="S12" s="2">
        <v>10.3060847115801</v>
      </c>
      <c r="T12" s="1">
        <v>6.8567001067365396</v>
      </c>
      <c r="U12" s="2" t="s">
        <v>143</v>
      </c>
      <c r="V12" s="1">
        <v>1106.8519380190901</v>
      </c>
      <c r="W12" s="2">
        <v>638.17435013151101</v>
      </c>
      <c r="X12" s="1">
        <v>1327.4691714835899</v>
      </c>
      <c r="Y12" s="2">
        <v>2710.8749835365302</v>
      </c>
      <c r="Z12" s="1">
        <v>1297.2161361276101</v>
      </c>
      <c r="AA12" s="2">
        <v>2563.86349975344</v>
      </c>
      <c r="AB12" s="1">
        <v>9.3812891835547791</v>
      </c>
      <c r="AC12" s="2">
        <v>9.5197607069214492</v>
      </c>
      <c r="AD12" s="1">
        <v>9.5331729007576094</v>
      </c>
      <c r="AE12" s="2">
        <v>10.465839513377601</v>
      </c>
      <c r="AF12" s="1">
        <v>7.3634138254399302</v>
      </c>
      <c r="AG12" s="2">
        <v>9.8059274154325191</v>
      </c>
      <c r="AH12" s="1">
        <v>9.2291656219661409</v>
      </c>
      <c r="AI12" s="2">
        <v>9.8169291306574902</v>
      </c>
      <c r="AJ12" s="1">
        <v>9.6579222590601201</v>
      </c>
      <c r="AK12" s="2">
        <v>9.7443836535789501</v>
      </c>
      <c r="AL12" s="1">
        <v>2.0391550508905301</v>
      </c>
      <c r="AM12" s="2">
        <v>9.9493960719185193</v>
      </c>
      <c r="AN12" s="1">
        <v>9.3228218023544507</v>
      </c>
      <c r="AO12" s="2">
        <v>9.4517989183919902</v>
      </c>
      <c r="AP12" s="1">
        <v>9.8939443283771897</v>
      </c>
      <c r="AQ12" s="2">
        <v>9.3374941140702408</v>
      </c>
      <c r="AR12" s="1">
        <v>9.8234649092752893</v>
      </c>
      <c r="AS12" s="2">
        <v>12.2187545390839</v>
      </c>
      <c r="AT12" s="1">
        <v>9.9973203703059106</v>
      </c>
      <c r="AU12" s="2">
        <v>12.0288205407872</v>
      </c>
      <c r="AV12" s="1">
        <v>12.376554512030101</v>
      </c>
      <c r="AW12" s="2">
        <v>9.5627394049236507</v>
      </c>
      <c r="AX12" s="1">
        <v>9.4444757857216892</v>
      </c>
      <c r="AY12" s="2">
        <v>9.6296671557838796</v>
      </c>
      <c r="AZ12" s="1">
        <v>9.9548775681323693</v>
      </c>
      <c r="BA12" s="2">
        <v>7.9083679263911097</v>
      </c>
      <c r="BB12" s="1">
        <v>10.0077199580347</v>
      </c>
      <c r="BC12" s="2">
        <v>2.6944395566198698</v>
      </c>
      <c r="BD12" s="1">
        <v>13.452047841436199</v>
      </c>
      <c r="BE12" s="2">
        <v>10.599796681098899</v>
      </c>
      <c r="BF12" s="1">
        <v>9.5827522081435408</v>
      </c>
      <c r="BG12" s="2">
        <v>9.9879843087932993</v>
      </c>
      <c r="BH12" s="1">
        <v>9.8676398944507397</v>
      </c>
      <c r="BI12" s="2">
        <v>9.7277289135375309</v>
      </c>
      <c r="BJ12" s="1">
        <v>8.7583733999721307</v>
      </c>
      <c r="BK12" s="2">
        <v>8.9887293090996803</v>
      </c>
      <c r="BL12" s="1">
        <v>10.163631270826601</v>
      </c>
      <c r="BM12" s="2">
        <v>10.4952699398526</v>
      </c>
      <c r="BN12" s="1">
        <v>9.4072083735457799</v>
      </c>
      <c r="BO12" s="2">
        <v>10.022326412018099</v>
      </c>
      <c r="BP12" s="1">
        <v>9.2866363978379205</v>
      </c>
      <c r="BQ12" s="2">
        <v>9.7213859687999999</v>
      </c>
      <c r="BR12" s="1">
        <v>9.4458126812261103</v>
      </c>
      <c r="BS12" s="2">
        <v>9.9875680115854397</v>
      </c>
      <c r="BT12" s="1">
        <v>10.9163995333128</v>
      </c>
      <c r="BU12" s="2">
        <v>11.3549846275405</v>
      </c>
      <c r="BV12" s="1">
        <v>9.6296355428070193</v>
      </c>
      <c r="BW12" s="2">
        <v>10.1475218605304</v>
      </c>
      <c r="BX12" s="1">
        <v>9.7535416179840908</v>
      </c>
      <c r="BY12" s="2">
        <v>10.019008298717001</v>
      </c>
      <c r="BZ12" s="1">
        <v>9.4613083419391</v>
      </c>
      <c r="CA12" s="2">
        <v>10.0742283546978</v>
      </c>
      <c r="CB12" s="1">
        <v>9.5768406469970095</v>
      </c>
      <c r="CC12" s="2">
        <v>9.7533475067788906</v>
      </c>
      <c r="CD12" s="1">
        <v>9.1951810903346303</v>
      </c>
      <c r="CE12" s="2">
        <v>10.2837104872414</v>
      </c>
      <c r="CF12" s="1">
        <v>9.9708748284892899</v>
      </c>
      <c r="CG12" s="2">
        <v>9.8420021084207203</v>
      </c>
      <c r="CH12" s="1">
        <v>9.3452486163339206</v>
      </c>
      <c r="CI12" s="2">
        <v>9.6845634470657291</v>
      </c>
      <c r="CJ12" s="1">
        <v>9.6287087752373299</v>
      </c>
      <c r="CK12" s="2">
        <v>9.8162861802625194</v>
      </c>
      <c r="CL12" s="1">
        <v>9.6680324565823508</v>
      </c>
      <c r="CM12" s="2">
        <v>9.8690877118488896</v>
      </c>
      <c r="CN12" s="1">
        <v>9.5336732694712296</v>
      </c>
      <c r="CO12" s="2">
        <v>9.7814328505417496</v>
      </c>
      <c r="CP12" s="1">
        <v>9.2692939893629305</v>
      </c>
      <c r="CQ12" s="2">
        <v>9.7317227161799806</v>
      </c>
      <c r="CR12" s="1">
        <v>9.4013613261935305</v>
      </c>
      <c r="CS12" s="2">
        <v>9.6885055863427798</v>
      </c>
      <c r="CT12" s="1">
        <v>9.3601594766808809</v>
      </c>
      <c r="CU12" s="2">
        <v>9.83706423940726</v>
      </c>
      <c r="CV12" s="1">
        <v>9.3327054663149696</v>
      </c>
      <c r="CW12" s="2">
        <v>9.6798658778918902</v>
      </c>
      <c r="CX12" s="1">
        <v>9.6314548254325896</v>
      </c>
      <c r="CY12" s="2">
        <v>9.6431953908055306</v>
      </c>
      <c r="CZ12" s="1">
        <v>9.1415896575263194</v>
      </c>
      <c r="DA12" s="2">
        <v>9.6228836958291009</v>
      </c>
      <c r="DB12" s="1">
        <v>9.6871617837906303</v>
      </c>
      <c r="DC12" s="2">
        <v>9.6143434196958797</v>
      </c>
      <c r="DD12" s="1">
        <v>9.1551055506809398</v>
      </c>
      <c r="DE12" s="2">
        <v>9.6445525321867702</v>
      </c>
      <c r="DF12" s="1">
        <v>9.6319512676171097</v>
      </c>
      <c r="DG12" s="2">
        <v>9.6179838185824007</v>
      </c>
      <c r="DH12" s="1">
        <v>9.1884651984640406</v>
      </c>
      <c r="DI12" s="2">
        <v>9.5716471851644194</v>
      </c>
      <c r="DJ12" s="1">
        <v>9.7220472309569494</v>
      </c>
      <c r="DK12" s="2">
        <v>9.5936453975545</v>
      </c>
      <c r="DL12" s="1">
        <v>8.9109109620286695</v>
      </c>
      <c r="DM12" s="2">
        <v>9.3829073116627502</v>
      </c>
      <c r="DN12" s="1">
        <v>4.6579260341384003</v>
      </c>
      <c r="DO12" s="2">
        <v>4.5240641272769597</v>
      </c>
      <c r="DP12" s="1">
        <v>8.3537337020224207</v>
      </c>
      <c r="DQ12" s="2">
        <v>8.9418457259485908</v>
      </c>
      <c r="DR12" s="1">
        <v>9.1260091482395502</v>
      </c>
      <c r="DS12" s="2">
        <v>9.55970129096875</v>
      </c>
      <c r="DT12" s="1">
        <v>9.0760951663724292</v>
      </c>
      <c r="DU12" s="2">
        <v>9.5937829011550004</v>
      </c>
      <c r="DV12" s="1">
        <v>32.386296286973703</v>
      </c>
      <c r="DW12" s="2">
        <v>29.823196411974301</v>
      </c>
      <c r="DX12" s="1">
        <v>9.2818304352897307</v>
      </c>
      <c r="DY12" s="2">
        <v>9.5565327966964198</v>
      </c>
      <c r="DZ12" s="1">
        <v>9.0505246608409209</v>
      </c>
      <c r="EA12" s="2">
        <v>9.4297527030919195</v>
      </c>
      <c r="EB12" s="1">
        <v>9.5573113092546205</v>
      </c>
      <c r="EC12" s="2">
        <v>9.15611290870803</v>
      </c>
      <c r="ED12" s="1">
        <v>9.4802256216156806</v>
      </c>
      <c r="EE12" s="2">
        <v>9.1529154850290499</v>
      </c>
      <c r="EF12" s="1">
        <v>93.8912327091208</v>
      </c>
      <c r="EG12" s="2">
        <v>98.919389038507205</v>
      </c>
      <c r="EH12" s="1">
        <v>94.149279483132702</v>
      </c>
    </row>
    <row r="13" spans="1:138" x14ac:dyDescent="0.25">
      <c r="A13" s="3"/>
      <c r="B13" s="3" t="b">
        <v>0</v>
      </c>
      <c r="C13" s="3" t="s">
        <v>60</v>
      </c>
      <c r="D13" s="3"/>
      <c r="E13" s="2">
        <v>199.01442087948899</v>
      </c>
      <c r="F13" s="1">
        <v>201.23156790916801</v>
      </c>
      <c r="G13" s="2">
        <v>192.60550611700901</v>
      </c>
      <c r="H13" s="1">
        <v>191.341303223041</v>
      </c>
      <c r="I13" s="2">
        <v>202.32565621347399</v>
      </c>
      <c r="J13" s="1">
        <v>190.59718220500599</v>
      </c>
      <c r="K13" s="2" t="s">
        <v>143</v>
      </c>
      <c r="L13" s="1">
        <v>1334.57970966176</v>
      </c>
      <c r="M13" s="2">
        <v>192.42195988891999</v>
      </c>
      <c r="N13" s="1">
        <v>196.975676157116</v>
      </c>
      <c r="O13" s="2">
        <v>196.857065402665</v>
      </c>
      <c r="P13" s="1">
        <v>198.92728116271201</v>
      </c>
      <c r="Q13" s="2">
        <v>173.28155061836401</v>
      </c>
      <c r="R13" s="1">
        <v>16.467551616381702</v>
      </c>
      <c r="S13" s="2">
        <v>189.04717553934299</v>
      </c>
      <c r="T13" s="1">
        <v>185.78243584317099</v>
      </c>
      <c r="U13" s="2" t="s">
        <v>143</v>
      </c>
      <c r="V13" s="1">
        <v>1367.39715753731</v>
      </c>
      <c r="W13" s="2">
        <v>860.81122436308704</v>
      </c>
      <c r="X13" s="1">
        <v>1608.77945091064</v>
      </c>
      <c r="Y13" s="2">
        <v>3073.1149042336401</v>
      </c>
      <c r="Z13" s="1">
        <v>1566.2759876011401</v>
      </c>
      <c r="AA13" s="2">
        <v>2828.3604640857998</v>
      </c>
      <c r="AB13" s="1">
        <v>191.468101793035</v>
      </c>
      <c r="AC13" s="2">
        <v>198.81960414980099</v>
      </c>
      <c r="AD13" s="1">
        <v>196.409492883919</v>
      </c>
      <c r="AE13" s="2">
        <v>201.67131242985201</v>
      </c>
      <c r="AF13" s="1">
        <v>188.14584030909199</v>
      </c>
      <c r="AG13" s="2">
        <v>197.249375498413</v>
      </c>
      <c r="AH13" s="1">
        <v>189.880703419875</v>
      </c>
      <c r="AI13" s="2">
        <v>196.62986997251301</v>
      </c>
      <c r="AJ13" s="1">
        <v>192.48619381696699</v>
      </c>
      <c r="AK13" s="2">
        <v>198.521021883375</v>
      </c>
      <c r="AL13" s="1">
        <v>180.92782791953601</v>
      </c>
      <c r="AM13" s="2">
        <v>203.879416442272</v>
      </c>
      <c r="AN13" s="1">
        <v>196.29277461965401</v>
      </c>
      <c r="AO13" s="2">
        <v>192.45160740086999</v>
      </c>
      <c r="AP13" s="1">
        <v>197.668610901699</v>
      </c>
      <c r="AQ13" s="2">
        <v>193.40309086701299</v>
      </c>
      <c r="AR13" s="1">
        <v>194.90124794831399</v>
      </c>
      <c r="AS13" s="2">
        <v>201.669645647073</v>
      </c>
      <c r="AT13" s="1">
        <v>200.861508109516</v>
      </c>
      <c r="AU13" s="2">
        <v>196.63825426544199</v>
      </c>
      <c r="AV13" s="1">
        <v>199.02709671909</v>
      </c>
      <c r="AW13" s="2">
        <v>192.40218536979</v>
      </c>
      <c r="AX13" s="1">
        <v>193.449809872381</v>
      </c>
      <c r="AY13" s="2">
        <v>197.28814082367401</v>
      </c>
      <c r="AZ13" s="1">
        <v>199.02259270469401</v>
      </c>
      <c r="BA13" s="2">
        <v>192.691677830439</v>
      </c>
      <c r="BB13" s="1">
        <v>194.88789766923901</v>
      </c>
      <c r="BC13" s="2">
        <v>186.33887012426899</v>
      </c>
      <c r="BD13" s="1">
        <v>195.16058873397</v>
      </c>
      <c r="BE13" s="2">
        <v>211.206464985422</v>
      </c>
      <c r="BF13" s="1">
        <v>201.68160605540501</v>
      </c>
      <c r="BG13" s="2">
        <v>199.09794891467601</v>
      </c>
      <c r="BH13" s="1">
        <v>199.617209523827</v>
      </c>
      <c r="BI13" s="2">
        <v>201.84479526117801</v>
      </c>
      <c r="BJ13" s="1">
        <v>193.431412113688</v>
      </c>
      <c r="BK13" s="2">
        <v>200.75174980710199</v>
      </c>
      <c r="BL13" s="1">
        <v>193.750989760083</v>
      </c>
      <c r="BM13" s="2">
        <v>200.35879885670701</v>
      </c>
      <c r="BN13" s="1">
        <v>192.98868000811899</v>
      </c>
      <c r="BO13" s="2">
        <v>202.62205623518099</v>
      </c>
      <c r="BP13" s="1">
        <v>178.844400705049</v>
      </c>
      <c r="BQ13" s="2">
        <v>186.60937389702599</v>
      </c>
      <c r="BR13" s="1">
        <v>194.181295848659</v>
      </c>
      <c r="BS13" s="2">
        <v>202.83525374893301</v>
      </c>
      <c r="BT13" s="1">
        <v>225.036242555885</v>
      </c>
      <c r="BU13" s="2">
        <v>233.46727454267301</v>
      </c>
      <c r="BV13" s="1">
        <v>199.53695423341699</v>
      </c>
      <c r="BW13" s="2">
        <v>200.93065360756299</v>
      </c>
      <c r="BX13" s="1">
        <v>194.24390822803201</v>
      </c>
      <c r="BY13" s="2">
        <v>201.13369988036499</v>
      </c>
      <c r="BZ13" s="1">
        <v>193.24792044091899</v>
      </c>
      <c r="CA13" s="2">
        <v>202.536821745862</v>
      </c>
      <c r="CB13" s="1">
        <v>195.78321068103</v>
      </c>
      <c r="CC13" s="2">
        <v>204.32938671708601</v>
      </c>
      <c r="CD13" s="1">
        <v>189.653024561622</v>
      </c>
      <c r="CE13" s="2">
        <v>200.78260260081501</v>
      </c>
      <c r="CF13" s="1">
        <v>198.337425820871</v>
      </c>
      <c r="CG13" s="2">
        <v>201.62602401263001</v>
      </c>
      <c r="CH13" s="1">
        <v>193.925643082665</v>
      </c>
      <c r="CI13" s="2">
        <v>195.731694326911</v>
      </c>
      <c r="CJ13" s="1">
        <v>192.571053636236</v>
      </c>
      <c r="CK13" s="2">
        <v>199.813572217092</v>
      </c>
      <c r="CL13" s="1">
        <v>190.825386981077</v>
      </c>
      <c r="CM13" s="2">
        <v>200.02575703776699</v>
      </c>
      <c r="CN13" s="1">
        <v>190.579556417509</v>
      </c>
      <c r="CO13" s="2">
        <v>200.357601398941</v>
      </c>
      <c r="CP13" s="1">
        <v>192.93003825788099</v>
      </c>
      <c r="CQ13" s="2">
        <v>202.69677235901599</v>
      </c>
      <c r="CR13" s="1">
        <v>193.53574707511399</v>
      </c>
      <c r="CS13" s="2">
        <v>203.180759963697</v>
      </c>
      <c r="CT13" s="1">
        <v>193.108798133156</v>
      </c>
      <c r="CU13" s="2">
        <v>200.975985257823</v>
      </c>
      <c r="CV13" s="1">
        <v>193.59581886733801</v>
      </c>
      <c r="CW13" s="2">
        <v>201.96810164263599</v>
      </c>
      <c r="CX13" s="1">
        <v>191.91328038932801</v>
      </c>
      <c r="CY13" s="2">
        <v>200.396601523703</v>
      </c>
      <c r="CZ13" s="1">
        <v>191.61872751412801</v>
      </c>
      <c r="DA13" s="2">
        <v>202.12693881306899</v>
      </c>
      <c r="DB13" s="1">
        <v>193.05149171301201</v>
      </c>
      <c r="DC13" s="2">
        <v>201.23546881391999</v>
      </c>
      <c r="DD13" s="1">
        <v>190.43680328939101</v>
      </c>
      <c r="DE13" s="2">
        <v>201.83008423987499</v>
      </c>
      <c r="DF13" s="1">
        <v>191.93582733226299</v>
      </c>
      <c r="DG13" s="2">
        <v>201.78877659773499</v>
      </c>
      <c r="DH13" s="1">
        <v>192.776203315749</v>
      </c>
      <c r="DI13" s="2">
        <v>202.45480479231</v>
      </c>
      <c r="DJ13" s="1">
        <v>192.823190916832</v>
      </c>
      <c r="DK13" s="2">
        <v>201.253241482888</v>
      </c>
      <c r="DL13" s="1">
        <v>193.61106120372801</v>
      </c>
      <c r="DM13" s="2">
        <v>204.21467253467799</v>
      </c>
      <c r="DN13" s="1">
        <v>175.11563623219499</v>
      </c>
      <c r="DO13" s="2">
        <v>185.92611829275799</v>
      </c>
      <c r="DP13" s="1">
        <v>190.25152636340201</v>
      </c>
      <c r="DQ13" s="2">
        <v>200.98897172676001</v>
      </c>
      <c r="DR13" s="1">
        <v>189.268383509188</v>
      </c>
      <c r="DS13" s="2">
        <v>201.46866534672199</v>
      </c>
      <c r="DT13" s="1">
        <v>189.95067985116199</v>
      </c>
      <c r="DU13" s="2">
        <v>201.871831215426</v>
      </c>
      <c r="DV13" s="1">
        <v>194.346038098729</v>
      </c>
      <c r="DW13" s="2">
        <v>191.64760241442201</v>
      </c>
      <c r="DX13" s="1">
        <v>196.54850500465199</v>
      </c>
      <c r="DY13" s="2">
        <v>202.720824453207</v>
      </c>
      <c r="DZ13" s="1">
        <v>193.79602602799201</v>
      </c>
      <c r="EA13" s="2">
        <v>202.212330166539</v>
      </c>
      <c r="EB13" s="1">
        <v>192.10783483257899</v>
      </c>
      <c r="EC13" s="2">
        <v>201.223350846252</v>
      </c>
      <c r="ED13" s="1">
        <v>189.86407187321001</v>
      </c>
      <c r="EE13" s="2">
        <v>201.101814466294</v>
      </c>
      <c r="EF13" s="1">
        <v>93.828727551851102</v>
      </c>
      <c r="EG13" s="2">
        <v>103.143105382107</v>
      </c>
      <c r="EH13" s="1">
        <v>93.743938950188706</v>
      </c>
    </row>
    <row r="14" spans="1:138" x14ac:dyDescent="0.25">
      <c r="A14" s="3"/>
      <c r="B14" s="3" t="b">
        <v>0</v>
      </c>
      <c r="C14" s="3" t="s">
        <v>18</v>
      </c>
      <c r="D14" s="3"/>
      <c r="E14" s="2">
        <v>1.0798733301383201</v>
      </c>
      <c r="F14" s="1">
        <v>0.250082618134989</v>
      </c>
      <c r="G14" s="2">
        <v>3.38075423691854E-2</v>
      </c>
      <c r="H14" s="1">
        <v>0</v>
      </c>
      <c r="I14" s="2">
        <v>3.9545072698845898</v>
      </c>
      <c r="J14" s="1">
        <v>0.35703170594677602</v>
      </c>
      <c r="K14" s="2" t="s">
        <v>143</v>
      </c>
      <c r="L14" s="1">
        <v>700.63635255272504</v>
      </c>
      <c r="M14" s="2">
        <v>-1.1658174952112801</v>
      </c>
      <c r="N14" s="1">
        <v>-2.1564836657939499</v>
      </c>
      <c r="O14" s="2">
        <v>0.38444018933886998</v>
      </c>
      <c r="P14" s="1">
        <v>3.5605390520987899E-2</v>
      </c>
      <c r="Q14" s="2">
        <v>-10.5788332304035</v>
      </c>
      <c r="R14" s="1">
        <v>-1.7238190991245499</v>
      </c>
      <c r="S14" s="2">
        <v>0.52454489113166802</v>
      </c>
      <c r="T14" s="1">
        <v>-11.1626546624565</v>
      </c>
      <c r="U14" s="2" t="s">
        <v>143</v>
      </c>
      <c r="V14" s="1">
        <v>615.99524034320098</v>
      </c>
      <c r="W14" s="2">
        <v>920.55504081397305</v>
      </c>
      <c r="X14" s="1">
        <v>733.44292077650402</v>
      </c>
      <c r="Y14" s="2">
        <v>1496.3490035265399</v>
      </c>
      <c r="Z14" s="1">
        <v>782.84591835531103</v>
      </c>
      <c r="AA14" s="2">
        <v>1427.01667260523</v>
      </c>
      <c r="AB14" s="1">
        <v>1.9008977817800001E-2</v>
      </c>
      <c r="AC14" s="2">
        <v>2.56695251866326E-2</v>
      </c>
      <c r="AD14" s="1">
        <v>0.114733231690635</v>
      </c>
      <c r="AE14" s="2">
        <v>9.1895336614405701E-2</v>
      </c>
      <c r="AF14" s="1">
        <v>-1.8911220113245599</v>
      </c>
      <c r="AG14" s="2">
        <v>4.7582953929403704E-3</v>
      </c>
      <c r="AH14" s="1">
        <v>-8.4540621573916702E-2</v>
      </c>
      <c r="AI14" s="2">
        <v>-2.9067642258074199E-2</v>
      </c>
      <c r="AJ14" s="1">
        <v>5.48343039217618E-2</v>
      </c>
      <c r="AK14" s="2">
        <v>5.2158334073432204E-3</v>
      </c>
      <c r="AL14" s="1">
        <v>-8.3818693220515392</v>
      </c>
      <c r="AM14" s="2">
        <v>-1.05369666167349</v>
      </c>
      <c r="AN14" s="1">
        <v>-0.12669397656341799</v>
      </c>
      <c r="AO14" s="2">
        <v>1.55891819567207E-2</v>
      </c>
      <c r="AP14" s="1">
        <v>1.8372455994065499E-3</v>
      </c>
      <c r="AQ14" s="2">
        <v>7.4021249011982596E-3</v>
      </c>
      <c r="AR14" s="1">
        <v>-9.0030914875956596E-3</v>
      </c>
      <c r="AS14" s="2">
        <v>4.2548882053827901</v>
      </c>
      <c r="AT14" s="1">
        <v>0.24169412412904301</v>
      </c>
      <c r="AU14" s="2">
        <v>1.8113827057976501E-2</v>
      </c>
      <c r="AV14" s="1">
        <v>6.6517579686349901E-2</v>
      </c>
      <c r="AW14" s="2">
        <v>2.0860232898190199E-2</v>
      </c>
      <c r="AX14" s="1">
        <v>-4.2471449526573397E-3</v>
      </c>
      <c r="AY14" s="2">
        <v>0.121797010261462</v>
      </c>
      <c r="AZ14" s="1">
        <v>1.9117578668039599E-2</v>
      </c>
      <c r="BA14" s="2">
        <v>-0.76108607143488505</v>
      </c>
      <c r="BB14" s="1">
        <v>2.2706119268462201E-2</v>
      </c>
      <c r="BC14" s="2">
        <v>-3.62603207287248</v>
      </c>
      <c r="BD14" s="1">
        <v>5.58150321187735</v>
      </c>
      <c r="BE14" s="2">
        <v>0.11385977135900301</v>
      </c>
      <c r="BF14" s="1">
        <v>0.12704601282856101</v>
      </c>
      <c r="BG14" s="2">
        <v>0.38081485613445398</v>
      </c>
      <c r="BH14" s="1">
        <v>-2.96427120489824E-2</v>
      </c>
      <c r="BI14" s="2">
        <v>-0.113018645054455</v>
      </c>
      <c r="BJ14" s="1">
        <v>-0.41955045250155898</v>
      </c>
      <c r="BK14" s="2">
        <v>-0.17763289374257701</v>
      </c>
      <c r="BL14" s="1">
        <v>-5.0615897395706599E-2</v>
      </c>
      <c r="BM14" s="2">
        <v>3.4033350066655101E-3</v>
      </c>
      <c r="BN14" s="1">
        <v>3.8021100912764602E-2</v>
      </c>
      <c r="BO14" s="2">
        <v>1.5732865760590201E-2</v>
      </c>
      <c r="BP14" s="1">
        <v>0.47598710566150398</v>
      </c>
      <c r="BQ14" s="2">
        <v>0.48148906397698998</v>
      </c>
      <c r="BR14" s="1">
        <v>0.31472250640580102</v>
      </c>
      <c r="BS14" s="2">
        <v>0.18188734455226299</v>
      </c>
      <c r="BT14" s="1">
        <v>6.3188696988926499E-2</v>
      </c>
      <c r="BU14" s="2">
        <v>3.9643108024607999E-2</v>
      </c>
      <c r="BV14" s="1">
        <v>9.1243113238243002E-3</v>
      </c>
      <c r="BW14" s="2">
        <v>-2.1034195184694399E-4</v>
      </c>
      <c r="BX14" s="1">
        <v>2.5981968523140601E-2</v>
      </c>
      <c r="BY14" s="2">
        <v>1.3627403754510299E-2</v>
      </c>
      <c r="BZ14" s="1">
        <v>0.44629963971257303</v>
      </c>
      <c r="CA14" s="2">
        <v>0.37036657678302698</v>
      </c>
      <c r="CB14" s="1">
        <v>8.1005723707356994E-2</v>
      </c>
      <c r="CC14" s="2">
        <v>5.2069419153666301E-2</v>
      </c>
      <c r="CD14" s="1">
        <v>0.15198574018772401</v>
      </c>
      <c r="CE14" s="2">
        <v>0.28364316427286201</v>
      </c>
      <c r="CF14" s="1">
        <v>7.9531940555591998E-2</v>
      </c>
      <c r="CG14" s="2">
        <v>6.1457095819885399E-2</v>
      </c>
      <c r="CH14" s="1">
        <v>9.8663288716647896E-3</v>
      </c>
      <c r="CI14" s="2">
        <v>3.9480607467280902E-2</v>
      </c>
      <c r="CJ14" s="1">
        <v>2.2374627471228901E-2</v>
      </c>
      <c r="CK14" s="2">
        <v>6.2854211805317703E-3</v>
      </c>
      <c r="CL14" s="1">
        <v>1.25884235813739E-2</v>
      </c>
      <c r="CM14" s="2">
        <v>8.3551650649220394E-3</v>
      </c>
      <c r="CN14" s="1">
        <v>2.0082445600393E-2</v>
      </c>
      <c r="CO14" s="2">
        <v>6.8864998029579396E-3</v>
      </c>
      <c r="CP14" s="1">
        <v>1.9846766148595998E-2</v>
      </c>
      <c r="CQ14" s="2">
        <v>6.6818587511641696E-3</v>
      </c>
      <c r="CR14" s="1">
        <v>1.8250713584516999E-2</v>
      </c>
      <c r="CS14" s="2">
        <v>8.3397298411667393E-3</v>
      </c>
      <c r="CT14" s="1">
        <v>9.5223272592218303E-3</v>
      </c>
      <c r="CU14" s="2">
        <v>9.2765665887278494E-3</v>
      </c>
      <c r="CV14" s="1">
        <v>1.4916702249645499E-2</v>
      </c>
      <c r="CW14" s="2">
        <v>3.5354526077265099E-3</v>
      </c>
      <c r="CX14" s="1">
        <v>1.32502149281629E-2</v>
      </c>
      <c r="CY14" s="2">
        <v>3.8555088831672898E-3</v>
      </c>
      <c r="CZ14" s="1">
        <v>9.9778586283384308E-3</v>
      </c>
      <c r="DA14" s="2">
        <v>9.3001781078977698E-3</v>
      </c>
      <c r="DB14" s="1">
        <v>1.3823917846252899E-2</v>
      </c>
      <c r="DC14" s="2">
        <v>5.3197571070416902E-3</v>
      </c>
      <c r="DD14" s="1">
        <v>1.88561990853141E-2</v>
      </c>
      <c r="DE14" s="2">
        <v>3.8426493616665102E-3</v>
      </c>
      <c r="DF14" s="1">
        <v>1.2611537541348901E-2</v>
      </c>
      <c r="DG14" s="2">
        <v>5.8845150951869901E-3</v>
      </c>
      <c r="DH14" s="1">
        <v>1.57044578216427E-2</v>
      </c>
      <c r="DI14" s="2">
        <v>4.4124725197792402E-3</v>
      </c>
      <c r="DJ14" s="1">
        <v>1.26937241252583E-2</v>
      </c>
      <c r="DK14" s="2">
        <v>4.6462090570428497E-3</v>
      </c>
      <c r="DL14" s="1">
        <v>2.5203794024834199E-2</v>
      </c>
      <c r="DM14" s="2">
        <v>1.2898601620443E-2</v>
      </c>
      <c r="DN14" s="1">
        <v>0.14044411590700301</v>
      </c>
      <c r="DO14" s="2">
        <v>9.1932339939061705E-2</v>
      </c>
      <c r="DP14" s="1">
        <v>0.642092574000796</v>
      </c>
      <c r="DQ14" s="2">
        <v>0.50453043853597701</v>
      </c>
      <c r="DR14" s="1">
        <v>0.13833801992820699</v>
      </c>
      <c r="DS14" s="2">
        <v>4.0606326200941602E-2</v>
      </c>
      <c r="DT14" s="1">
        <v>9.1743378121910399E-2</v>
      </c>
      <c r="DU14" s="2">
        <v>4.1258403537887699E-2</v>
      </c>
      <c r="DV14" s="1">
        <v>31.255181900595598</v>
      </c>
      <c r="DW14" s="2">
        <v>26.715574729801901</v>
      </c>
      <c r="DX14" s="1">
        <v>-7.8584211718340998E-5</v>
      </c>
      <c r="DY14" s="2">
        <v>4.89242681092893E-3</v>
      </c>
      <c r="DZ14" s="1">
        <v>5.6449418537119697E-2</v>
      </c>
      <c r="EA14" s="2">
        <v>2.70453841960922E-2</v>
      </c>
      <c r="EB14" s="1">
        <v>2.5650239661172101E-2</v>
      </c>
      <c r="EC14" s="2">
        <v>1.6616455734800601E-2</v>
      </c>
      <c r="ED14" s="1">
        <v>8.6236947826140008E-3</v>
      </c>
      <c r="EE14" s="2">
        <v>3.66570202587974E-3</v>
      </c>
      <c r="EF14" s="1">
        <v>92.641706316785999</v>
      </c>
      <c r="EG14" s="2">
        <v>109.23636884312</v>
      </c>
      <c r="EH14" s="1">
        <v>94.357770108536897</v>
      </c>
    </row>
    <row r="15" spans="1:138" x14ac:dyDescent="0.25">
      <c r="A15" s="3"/>
      <c r="B15" s="3" t="b">
        <v>0</v>
      </c>
      <c r="C15" s="3" t="s">
        <v>29</v>
      </c>
      <c r="D15" s="3" t="s">
        <v>80</v>
      </c>
      <c r="E15" s="2">
        <v>-0.16267533814739099</v>
      </c>
      <c r="F15" s="1">
        <v>-0.29002492811531</v>
      </c>
      <c r="G15" s="2">
        <v>2.5054570488348402E-2</v>
      </c>
      <c r="H15" s="1">
        <v>8.6922445454866507E-2</v>
      </c>
      <c r="I15" s="2">
        <v>-5.1620077320745699</v>
      </c>
      <c r="J15" s="1">
        <v>-7.71910059207472</v>
      </c>
      <c r="K15" s="2"/>
      <c r="L15" s="1">
        <v>10733.502245503299</v>
      </c>
      <c r="M15" s="2">
        <v>-17.8679068314086</v>
      </c>
      <c r="N15" s="1">
        <v>-22.919317369423801</v>
      </c>
      <c r="O15" s="2">
        <v>-1.21985971235961</v>
      </c>
      <c r="P15" s="1">
        <v>-1.3601462366755399</v>
      </c>
      <c r="Q15" s="2">
        <v>4.6860808465912296</v>
      </c>
      <c r="R15" s="1">
        <v>-513.87678576491101</v>
      </c>
      <c r="S15" s="2">
        <v>-4.9953502674088401</v>
      </c>
      <c r="T15" s="1">
        <v>-26.2365934862679</v>
      </c>
      <c r="U15" s="2"/>
      <c r="V15" s="1">
        <v>12936.2744104754</v>
      </c>
      <c r="W15" s="2">
        <v>5314.5482071952201</v>
      </c>
      <c r="X15" s="1">
        <v>14801.836823912099</v>
      </c>
      <c r="Y15" s="2">
        <v>35388.289739945198</v>
      </c>
      <c r="Z15" s="1">
        <v>14491.700799878799</v>
      </c>
      <c r="AA15" s="2">
        <v>31090.7071995632</v>
      </c>
      <c r="AB15" s="1">
        <v>-9.1455324191119403E-2</v>
      </c>
      <c r="AC15" s="2">
        <v>-8.5241404061341994E-2</v>
      </c>
      <c r="AD15" s="1">
        <v>-0.138895875123908</v>
      </c>
      <c r="AE15" s="2">
        <v>9.5911208627979999E-2</v>
      </c>
      <c r="AF15" s="1">
        <v>-17.0244440609825</v>
      </c>
      <c r="AG15" s="2">
        <v>-0.17336275443985999</v>
      </c>
      <c r="AH15" s="1">
        <v>-0.84070205949184196</v>
      </c>
      <c r="AI15" s="2">
        <v>-0.21345667070011801</v>
      </c>
      <c r="AJ15" s="1">
        <v>-4.0857842387275099E-2</v>
      </c>
      <c r="AK15" s="2">
        <v>-2.3942862675290001E-3</v>
      </c>
      <c r="AL15" s="1">
        <v>-15.799566862841999</v>
      </c>
      <c r="AM15" s="2">
        <v>-4.9602535577161504</v>
      </c>
      <c r="AN15" s="1">
        <v>-4.1864870490901298</v>
      </c>
      <c r="AO15" s="2">
        <v>-0.233724569337977</v>
      </c>
      <c r="AP15" s="1">
        <v>4.0048383668465897E-3</v>
      </c>
      <c r="AQ15" s="2">
        <v>-2.3822761753669699</v>
      </c>
      <c r="AR15" s="1">
        <v>0.33856598976930902</v>
      </c>
      <c r="AS15" s="2">
        <v>-4.2406092907591297</v>
      </c>
      <c r="AT15" s="1">
        <v>-8.7592300666504402E-3</v>
      </c>
      <c r="AU15" s="2">
        <v>0.47355106636811001</v>
      </c>
      <c r="AV15" s="1">
        <v>0.44480505410298199</v>
      </c>
      <c r="AW15" s="2">
        <v>-0.11705355603852</v>
      </c>
      <c r="AX15" s="1">
        <v>-1.10432545934483E-2</v>
      </c>
      <c r="AY15" s="2">
        <v>-1.8213100519712699</v>
      </c>
      <c r="AZ15" s="1">
        <v>-3.71583525099499E-2</v>
      </c>
      <c r="BA15" s="2">
        <v>-17.612636405792799</v>
      </c>
      <c r="BB15" s="1">
        <v>8.2077821301719794E-3</v>
      </c>
      <c r="BC15" s="2">
        <v>-97.613989600912802</v>
      </c>
      <c r="BD15" s="1">
        <v>-2.2194594986793201</v>
      </c>
      <c r="BE15" s="2">
        <v>1.94465816918746E-2</v>
      </c>
      <c r="BF15" s="1">
        <v>1.8073684615423899E-2</v>
      </c>
      <c r="BG15" s="2">
        <v>-1.5391155878588001</v>
      </c>
      <c r="BH15" s="1">
        <v>-4.0350354940126598</v>
      </c>
      <c r="BI15" s="2">
        <v>-4.1068584113156197</v>
      </c>
      <c r="BJ15" s="1">
        <v>-11.653254235894</v>
      </c>
      <c r="BK15" s="2">
        <v>-11.7395285087666</v>
      </c>
      <c r="BL15" s="1">
        <v>-1.71030355003816</v>
      </c>
      <c r="BM15" s="2">
        <v>-1.78349605317771</v>
      </c>
      <c r="BN15" s="1">
        <v>-4.5188129291582099E-2</v>
      </c>
      <c r="BO15" s="2">
        <v>-5.2662505384344603E-2</v>
      </c>
      <c r="BP15" s="1">
        <v>9.83103622410577E-2</v>
      </c>
      <c r="BQ15" s="2">
        <v>0.119530577536725</v>
      </c>
      <c r="BR15" s="1">
        <v>-1.6757796156580702E-2</v>
      </c>
      <c r="BS15" s="2">
        <v>2.9521782034446001E-2</v>
      </c>
      <c r="BT15" s="1">
        <v>-2.8473191508726198E-2</v>
      </c>
      <c r="BU15" s="2">
        <v>-3.30741132431044E-2</v>
      </c>
      <c r="BV15" s="1">
        <v>-4.6653319670439397E-3</v>
      </c>
      <c r="BW15" s="2">
        <v>-1.3026892106599399E-2</v>
      </c>
      <c r="BX15" s="1">
        <v>0.119021476132944</v>
      </c>
      <c r="BY15" s="2">
        <v>7.1284244897734397E-2</v>
      </c>
      <c r="BZ15" s="1">
        <v>0.20223485898990901</v>
      </c>
      <c r="CA15" s="2">
        <v>0.16909861259915199</v>
      </c>
      <c r="CB15" s="1">
        <v>-0.159697051329108</v>
      </c>
      <c r="CC15" s="2">
        <v>-0.201709826551566</v>
      </c>
      <c r="CD15" s="1">
        <v>1.2000482335821801E-2</v>
      </c>
      <c r="CE15" s="2">
        <v>1.42724938754422E-2</v>
      </c>
      <c r="CF15" s="1">
        <v>0.121274463158783</v>
      </c>
      <c r="CG15" s="2">
        <v>7.3866347640645896E-2</v>
      </c>
      <c r="CH15" s="1">
        <v>-0.42818521577087998</v>
      </c>
      <c r="CI15" s="2">
        <v>-0.46192044854512798</v>
      </c>
      <c r="CJ15" s="1">
        <v>-4.9731373946229097E-3</v>
      </c>
      <c r="CK15" s="2">
        <v>-4.6429223123103701E-3</v>
      </c>
      <c r="CL15" s="1">
        <v>-0.16932507998092999</v>
      </c>
      <c r="CM15" s="2">
        <v>-0.17181898702141801</v>
      </c>
      <c r="CN15" s="1">
        <v>-1.65436500845083E-2</v>
      </c>
      <c r="CO15" s="2">
        <v>-1.8073283067756001E-2</v>
      </c>
      <c r="CP15" s="1">
        <v>-1.98607670213817E-2</v>
      </c>
      <c r="CQ15" s="2">
        <v>-2.02711329826132E-2</v>
      </c>
      <c r="CR15" s="1">
        <v>-3.2264298942061699E-3</v>
      </c>
      <c r="CS15" s="2">
        <v>3.2656966975356701E-3</v>
      </c>
      <c r="CT15" s="1">
        <v>-0.17256965324648799</v>
      </c>
      <c r="CU15" s="2">
        <v>-0.165374471069407</v>
      </c>
      <c r="CV15" s="1">
        <v>-8.0079774390563203E-3</v>
      </c>
      <c r="CW15" s="2">
        <v>-8.4701077030172097E-3</v>
      </c>
      <c r="CX15" s="1">
        <v>-2.6412196443482999E-2</v>
      </c>
      <c r="CY15" s="2">
        <v>-2.3886676548817501E-2</v>
      </c>
      <c r="CZ15" s="1">
        <v>-3.0491842213192601E-2</v>
      </c>
      <c r="DA15" s="2">
        <v>-2.0462529060991198E-2</v>
      </c>
      <c r="DB15" s="1">
        <v>-1.0304848013498799E-2</v>
      </c>
      <c r="DC15" s="2">
        <v>-1.00245260594775E-2</v>
      </c>
      <c r="DD15" s="1">
        <v>-1.19016539080306E-2</v>
      </c>
      <c r="DE15" s="2">
        <v>-1.39197590885987E-2</v>
      </c>
      <c r="DF15" s="1">
        <v>-1.4824012911460901E-2</v>
      </c>
      <c r="DG15" s="2">
        <v>-1.48722618976146E-2</v>
      </c>
      <c r="DH15" s="1">
        <v>-1.8966295599346698E-2</v>
      </c>
      <c r="DI15" s="2">
        <v>-2.0494334685221799E-2</v>
      </c>
      <c r="DJ15" s="1">
        <v>-1.9023027733202601E-2</v>
      </c>
      <c r="DK15" s="2">
        <v>-1.5876073621161502E-2</v>
      </c>
      <c r="DL15" s="1">
        <v>-1.04176276290844E-2</v>
      </c>
      <c r="DM15" s="2">
        <v>-7.7051198465393498E-3</v>
      </c>
      <c r="DN15" s="1">
        <v>-3.9836615093340596E-3</v>
      </c>
      <c r="DO15" s="2">
        <v>-1.1085290049601499E-3</v>
      </c>
      <c r="DP15" s="1">
        <v>-0.21186080269642599</v>
      </c>
      <c r="DQ15" s="2">
        <v>-0.19766391661435201</v>
      </c>
      <c r="DR15" s="1">
        <v>2.0238766403744102E-3</v>
      </c>
      <c r="DS15" s="2">
        <v>2.1224393134617499E-3</v>
      </c>
      <c r="DT15" s="1">
        <v>1.83596521809349E-2</v>
      </c>
      <c r="DU15" s="2">
        <v>2.2337006122794802E-2</v>
      </c>
      <c r="DV15" s="1">
        <v>49.463006783883301</v>
      </c>
      <c r="DW15" s="2">
        <v>33.371368670618203</v>
      </c>
      <c r="DX15" s="1">
        <v>-0.168172664828175</v>
      </c>
      <c r="DY15" s="2">
        <v>-0.169570171150978</v>
      </c>
      <c r="DZ15" s="1">
        <v>1.3425890715736201E-2</v>
      </c>
      <c r="EA15" s="2">
        <v>1.3977625000854E-2</v>
      </c>
      <c r="EB15" s="1">
        <v>-4.86748342701879E-2</v>
      </c>
      <c r="EC15" s="2">
        <v>-4.9415125115190299E-2</v>
      </c>
      <c r="ED15" s="1">
        <v>-1.08539943958892E-2</v>
      </c>
      <c r="EE15" s="2">
        <v>-1.1314546785348999E-2</v>
      </c>
      <c r="EF15" s="1">
        <v>104.191206173081</v>
      </c>
      <c r="EG15" s="2">
        <v>124.66013256178</v>
      </c>
      <c r="EH15" s="1">
        <v>104.24198000549499</v>
      </c>
    </row>
    <row r="16" spans="1:138" x14ac:dyDescent="0.25">
      <c r="A16" s="3"/>
      <c r="B16" s="3" t="b">
        <v>0</v>
      </c>
      <c r="C16" s="3" t="s">
        <v>112</v>
      </c>
      <c r="D16" s="3" t="s">
        <v>134</v>
      </c>
      <c r="E16" s="2">
        <v>-0.17530682797765401</v>
      </c>
      <c r="F16" s="1">
        <v>-0.42725094180803003</v>
      </c>
      <c r="G16" s="2">
        <v>2.04845944610503E-2</v>
      </c>
      <c r="H16" s="1">
        <v>4.3638550105904901E-2</v>
      </c>
      <c r="I16" s="2">
        <v>-5.2899351692807004</v>
      </c>
      <c r="J16" s="1">
        <v>-7.7943781344085403</v>
      </c>
      <c r="K16" s="2"/>
      <c r="L16" s="1">
        <v>10718.501465400201</v>
      </c>
      <c r="M16" s="2">
        <v>-20.269448041857899</v>
      </c>
      <c r="N16" s="1">
        <v>-25.086419449428199</v>
      </c>
      <c r="O16" s="2">
        <v>-1.3652899404547301</v>
      </c>
      <c r="P16" s="1">
        <v>-1.3893944106523199</v>
      </c>
      <c r="Q16" s="2">
        <v>3.7098384907995499</v>
      </c>
      <c r="R16" s="1">
        <v>-449.73059128611499</v>
      </c>
      <c r="S16" s="2">
        <v>-5.1169729190824098</v>
      </c>
      <c r="T16" s="1">
        <v>-15.231427240559499</v>
      </c>
      <c r="U16" s="2"/>
      <c r="V16" s="1">
        <v>12920.6081649103</v>
      </c>
      <c r="W16" s="2">
        <v>5309.0843866560499</v>
      </c>
      <c r="X16" s="1">
        <v>14788.934521254299</v>
      </c>
      <c r="Y16" s="2">
        <v>35361.744735401102</v>
      </c>
      <c r="Z16" s="1">
        <v>14480.4013112621</v>
      </c>
      <c r="AA16" s="2">
        <v>31058.499189811901</v>
      </c>
      <c r="AB16" s="1">
        <v>-9.6392683901930606E-2</v>
      </c>
      <c r="AC16" s="2">
        <v>-7.9431429761746206E-2</v>
      </c>
      <c r="AD16" s="1">
        <v>-0.20167827761654</v>
      </c>
      <c r="AE16" s="2">
        <v>-1.7605449511387299E-2</v>
      </c>
      <c r="AF16" s="1">
        <v>-17.121629860097599</v>
      </c>
      <c r="AG16" s="2">
        <v>-0.1779787850573</v>
      </c>
      <c r="AH16" s="1">
        <v>-0.86143193960072295</v>
      </c>
      <c r="AI16" s="2">
        <v>-0.215113777877351</v>
      </c>
      <c r="AJ16" s="1">
        <v>-8.1258132508972195E-2</v>
      </c>
      <c r="AK16" s="2">
        <v>-3.6820471157361097E-2</v>
      </c>
      <c r="AL16" s="1">
        <v>-16.508915457838601</v>
      </c>
      <c r="AM16" s="2">
        <v>-5.78148961702877</v>
      </c>
      <c r="AN16" s="1">
        <v>-5.12874604763494</v>
      </c>
      <c r="AO16" s="2">
        <v>-0.237713465803399</v>
      </c>
      <c r="AP16" s="1">
        <v>2.5950353276667497E-4</v>
      </c>
      <c r="AQ16" s="2">
        <v>-2.4978765716929399</v>
      </c>
      <c r="AR16" s="1">
        <v>0.267673900850741</v>
      </c>
      <c r="AS16" s="2">
        <v>-4.3689328951569504</v>
      </c>
      <c r="AT16" s="1">
        <v>-4.5616667881275601E-2</v>
      </c>
      <c r="AU16" s="2">
        <v>0.38092952098087801</v>
      </c>
      <c r="AV16" s="1">
        <v>0.39920337612144702</v>
      </c>
      <c r="AW16" s="2">
        <v>-0.123053094420772</v>
      </c>
      <c r="AX16" s="1">
        <v>-1.08001628475917E-2</v>
      </c>
      <c r="AY16" s="2">
        <v>-1.92474341925021</v>
      </c>
      <c r="AZ16" s="1">
        <v>-2.0786885795795299E-2</v>
      </c>
      <c r="BA16" s="2">
        <v>-17.808754876187098</v>
      </c>
      <c r="BB16" s="1">
        <v>-3.6334533967784403E-2</v>
      </c>
      <c r="BC16" s="2">
        <v>-98.536650501775</v>
      </c>
      <c r="BD16" s="1">
        <v>-2.2463996132628399</v>
      </c>
      <c r="BE16" s="2">
        <v>-1.28283706776861E-2</v>
      </c>
      <c r="BF16" s="1">
        <v>-8.4639142211632601E-2</v>
      </c>
      <c r="BG16" s="2">
        <v>-1.31919224146485</v>
      </c>
      <c r="BH16" s="1">
        <v>-4.1722779813750597</v>
      </c>
      <c r="BI16" s="2">
        <v>-4.1836124762643196</v>
      </c>
      <c r="BJ16" s="1">
        <v>-11.879677805236801</v>
      </c>
      <c r="BK16" s="2">
        <v>-11.943217065112499</v>
      </c>
      <c r="BL16" s="1">
        <v>-1.72205150761311</v>
      </c>
      <c r="BM16" s="2">
        <v>-1.79625262113784</v>
      </c>
      <c r="BN16" s="1">
        <v>-4.3819946128102097E-2</v>
      </c>
      <c r="BO16" s="2">
        <v>-4.7779201332126799E-2</v>
      </c>
      <c r="BP16" s="1">
        <v>4.3956778340941999E-2</v>
      </c>
      <c r="BQ16" s="2">
        <v>5.7930915537400499E-2</v>
      </c>
      <c r="BR16" s="1">
        <v>-3.2601527689009799E-2</v>
      </c>
      <c r="BS16" s="2">
        <v>-1.3652920092131199E-2</v>
      </c>
      <c r="BT16" s="1">
        <v>-3.5926979022552298E-2</v>
      </c>
      <c r="BU16" s="2">
        <v>-3.9076262285987699E-2</v>
      </c>
      <c r="BV16" s="1">
        <v>-7.5561758691094503E-3</v>
      </c>
      <c r="BW16" s="2">
        <v>-1.12050456806208E-2</v>
      </c>
      <c r="BX16" s="1">
        <v>4.5736329231376098E-2</v>
      </c>
      <c r="BY16" s="2">
        <v>3.1902163979436599E-2</v>
      </c>
      <c r="BZ16" s="1">
        <v>3.3640952694184503E-2</v>
      </c>
      <c r="CA16" s="2">
        <v>5.8781729957568703E-2</v>
      </c>
      <c r="CB16" s="1">
        <v>-0.19288915341655499</v>
      </c>
      <c r="CC16" s="2">
        <v>-0.22740261641278101</v>
      </c>
      <c r="CD16" s="1">
        <v>-1.05455606582819E-2</v>
      </c>
      <c r="CE16" s="2">
        <v>-1.7215025118206599E-2</v>
      </c>
      <c r="CF16" s="1">
        <v>2.2566090385357101E-2</v>
      </c>
      <c r="CG16" s="2">
        <v>1.7942300283764999E-2</v>
      </c>
      <c r="CH16" s="1">
        <v>-0.45843080002056202</v>
      </c>
      <c r="CI16" s="2">
        <v>-0.47319746191954598</v>
      </c>
      <c r="CJ16" s="1">
        <v>-2.0541699341533399E-2</v>
      </c>
      <c r="CK16" s="2">
        <v>-1.9275235074581201E-2</v>
      </c>
      <c r="CL16" s="1">
        <v>-0.16411326702429299</v>
      </c>
      <c r="CM16" s="2">
        <v>-0.16896492861104101</v>
      </c>
      <c r="CN16" s="1">
        <v>-1.6132702001044399E-2</v>
      </c>
      <c r="CO16" s="2">
        <v>-1.7291312116331298E-2</v>
      </c>
      <c r="CP16" s="1">
        <v>-1.8914377417964399E-2</v>
      </c>
      <c r="CQ16" s="2">
        <v>-2.4855116508424899E-2</v>
      </c>
      <c r="CR16" s="1">
        <v>-2.3193181253603201E-3</v>
      </c>
      <c r="CS16" s="2">
        <v>4.3491617546354798E-3</v>
      </c>
      <c r="CT16" s="1">
        <v>-0.17305715932431001</v>
      </c>
      <c r="CU16" s="2">
        <v>-0.17218074826979701</v>
      </c>
      <c r="CV16" s="1">
        <v>-6.8215163263998799E-3</v>
      </c>
      <c r="CW16" s="2">
        <v>-8.8168751610660304E-3</v>
      </c>
      <c r="CX16" s="1">
        <v>-2.5053533684423999E-2</v>
      </c>
      <c r="CY16" s="2">
        <v>-2.38412483499683E-2</v>
      </c>
      <c r="CZ16" s="1">
        <v>-2.8838165665410299E-2</v>
      </c>
      <c r="DA16" s="2">
        <v>-2.3269005022056501E-2</v>
      </c>
      <c r="DB16" s="1">
        <v>-1.13268942311129E-2</v>
      </c>
      <c r="DC16" s="2">
        <v>-8.1438946684874204E-3</v>
      </c>
      <c r="DD16" s="1">
        <v>-1.06678654732011E-2</v>
      </c>
      <c r="DE16" s="2">
        <v>-1.38756839411261E-2</v>
      </c>
      <c r="DF16" s="1">
        <v>-1.46050337119312E-2</v>
      </c>
      <c r="DG16" s="2">
        <v>-1.37724492338479E-2</v>
      </c>
      <c r="DH16" s="1">
        <v>-1.97926791763639E-2</v>
      </c>
      <c r="DI16" s="2">
        <v>-2.1267303830584099E-2</v>
      </c>
      <c r="DJ16" s="1">
        <v>-1.82175947498198E-2</v>
      </c>
      <c r="DK16" s="2">
        <v>-1.83107039360902E-2</v>
      </c>
      <c r="DL16" s="1">
        <v>-1.00160305240633E-2</v>
      </c>
      <c r="DM16" s="2">
        <v>-9.8561640598419601E-3</v>
      </c>
      <c r="DN16" s="1">
        <v>-4.8476796831075598E-3</v>
      </c>
      <c r="DO16" s="2">
        <v>-5.3371219481054303E-3</v>
      </c>
      <c r="DP16" s="1">
        <v>-0.262464704786258</v>
      </c>
      <c r="DQ16" s="2">
        <v>-0.27289298420973501</v>
      </c>
      <c r="DR16" s="1">
        <v>-3.38920323243748E-4</v>
      </c>
      <c r="DS16" s="2">
        <v>-2.0560389943940099E-3</v>
      </c>
      <c r="DT16" s="1">
        <v>1.2539488635170201E-2</v>
      </c>
      <c r="DU16" s="2">
        <v>3.2054811092777899E-2</v>
      </c>
      <c r="DV16" s="1">
        <v>4.7635926574423797</v>
      </c>
      <c r="DW16" s="2">
        <v>7.0181268895819304</v>
      </c>
      <c r="DX16" s="1">
        <v>-0.169958295355536</v>
      </c>
      <c r="DY16" s="2">
        <v>-0.17045198515697099</v>
      </c>
      <c r="DZ16" s="1">
        <v>1.4369841479740001E-2</v>
      </c>
      <c r="EA16" s="2">
        <v>1.5926086064434401E-2</v>
      </c>
      <c r="EB16" s="1">
        <v>-4.8326723757869401E-2</v>
      </c>
      <c r="EC16" s="2">
        <v>-4.92151479535516E-2</v>
      </c>
      <c r="ED16" s="1">
        <v>-9.9138326878652604E-3</v>
      </c>
      <c r="EE16" s="2">
        <v>-1.14022327556159E-2</v>
      </c>
      <c r="EF16" s="1">
        <v>101.038471486099</v>
      </c>
      <c r="EG16" s="2">
        <v>116.703155479465</v>
      </c>
      <c r="EH16" s="1">
        <v>102.650129714942</v>
      </c>
    </row>
    <row r="17" spans="1:138" x14ac:dyDescent="0.25">
      <c r="A17" s="3"/>
      <c r="B17" s="3" t="b">
        <v>0</v>
      </c>
      <c r="C17" s="3" t="s">
        <v>121</v>
      </c>
      <c r="D17" s="3" t="s">
        <v>134</v>
      </c>
      <c r="E17" s="2">
        <v>-0.19118172401001901</v>
      </c>
      <c r="F17" s="1">
        <v>-0.42725094180803003</v>
      </c>
      <c r="G17" s="2">
        <v>1.6891521080218502E-2</v>
      </c>
      <c r="H17" s="1">
        <v>0</v>
      </c>
      <c r="I17" s="2">
        <v>-5.4869770420190402</v>
      </c>
      <c r="J17" s="1">
        <v>-8.0123448923058298</v>
      </c>
      <c r="K17" s="2"/>
      <c r="L17" s="1">
        <v>10738.1380903645</v>
      </c>
      <c r="M17" s="2">
        <v>-20.354056432428902</v>
      </c>
      <c r="N17" s="1">
        <v>-25.279226684114601</v>
      </c>
      <c r="O17" s="2">
        <v>-1.69287383688868</v>
      </c>
      <c r="P17" s="1">
        <v>-1.55698471452552</v>
      </c>
      <c r="Q17" s="2">
        <v>48.852754236620299</v>
      </c>
      <c r="R17" s="1">
        <v>-496.79587077980898</v>
      </c>
      <c r="S17" s="2">
        <v>-4.9514167552145096</v>
      </c>
      <c r="T17" s="1">
        <v>-22.707086165502002</v>
      </c>
      <c r="U17" s="2"/>
      <c r="V17" s="1">
        <v>12946.4227433742</v>
      </c>
      <c r="W17" s="2">
        <v>5317.0685324927999</v>
      </c>
      <c r="X17" s="1">
        <v>14807.7713196898</v>
      </c>
      <c r="Y17" s="2">
        <v>35395.382532406402</v>
      </c>
      <c r="Z17" s="1">
        <v>14499.211440634301</v>
      </c>
      <c r="AA17" s="2">
        <v>31105.457975453301</v>
      </c>
      <c r="AB17" s="1">
        <v>-9.7022919791909898E-2</v>
      </c>
      <c r="AC17" s="2">
        <v>-8.5174979399672002E-2</v>
      </c>
      <c r="AD17" s="1">
        <v>-0.23138509206194099</v>
      </c>
      <c r="AE17" s="2">
        <v>3.1944427914973199E-2</v>
      </c>
      <c r="AF17" s="1">
        <v>-17.538198105746901</v>
      </c>
      <c r="AG17" s="2">
        <v>-0.17673900721327601</v>
      </c>
      <c r="AH17" s="1">
        <v>-0.90153614294571405</v>
      </c>
      <c r="AI17" s="2">
        <v>-0.2066831010438</v>
      </c>
      <c r="AJ17" s="1">
        <v>-8.5003268978329202E-2</v>
      </c>
      <c r="AK17" s="2">
        <v>-2.3289103411226499E-2</v>
      </c>
      <c r="AL17" s="1">
        <v>-17.5913983438621</v>
      </c>
      <c r="AM17" s="2">
        <v>-6.0442112714938698</v>
      </c>
      <c r="AN17" s="1">
        <v>-5.2803174849602703</v>
      </c>
      <c r="AO17" s="2">
        <v>-0.23859051225588099</v>
      </c>
      <c r="AP17" s="1">
        <v>4.1871520317436602E-3</v>
      </c>
      <c r="AQ17" s="2">
        <v>-2.4779789358140198</v>
      </c>
      <c r="AR17" s="1">
        <v>0.278847237191234</v>
      </c>
      <c r="AS17" s="2">
        <v>-4.3858911858443301</v>
      </c>
      <c r="AT17" s="1">
        <v>-6.7145449490668599E-2</v>
      </c>
      <c r="AU17" s="2">
        <v>0.31241132515202302</v>
      </c>
      <c r="AV17" s="1">
        <v>0.32361863185714401</v>
      </c>
      <c r="AW17" s="2">
        <v>-0.12741721469508499</v>
      </c>
      <c r="AX17" s="1">
        <v>-9.5605612128915902E-3</v>
      </c>
      <c r="AY17" s="2">
        <v>-2.0709568838181598</v>
      </c>
      <c r="AZ17" s="1">
        <v>-2.88543112428742E-2</v>
      </c>
      <c r="BA17" s="2">
        <v>-18.542597887221302</v>
      </c>
      <c r="BB17" s="1">
        <v>-3.8558079060552003E-2</v>
      </c>
      <c r="BC17" s="2">
        <v>-103.266751078152</v>
      </c>
      <c r="BD17" s="1">
        <v>-2.4804102739871001</v>
      </c>
      <c r="BE17" s="2">
        <v>5.7221723855298097E-3</v>
      </c>
      <c r="BF17" s="1">
        <v>-3.11352519039826E-2</v>
      </c>
      <c r="BG17" s="2">
        <v>-1.4172119645746599</v>
      </c>
      <c r="BH17" s="1">
        <v>-4.2438760481636697</v>
      </c>
      <c r="BI17" s="2">
        <v>-4.2680056842565</v>
      </c>
      <c r="BJ17" s="1">
        <v>-11.900194786377201</v>
      </c>
      <c r="BK17" s="2">
        <v>-12.0206123287344</v>
      </c>
      <c r="BL17" s="1">
        <v>-1.57489278416311</v>
      </c>
      <c r="BM17" s="2">
        <v>-1.6064451090196601</v>
      </c>
      <c r="BN17" s="1">
        <v>-4.7751108929458698E-2</v>
      </c>
      <c r="BO17" s="2">
        <v>-5.2592296045657003E-2</v>
      </c>
      <c r="BP17" s="1">
        <v>1.53519711230718E-2</v>
      </c>
      <c r="BQ17" s="2">
        <v>1.3979970940842501E-2</v>
      </c>
      <c r="BR17" s="1">
        <v>-4.8744583950248603E-2</v>
      </c>
      <c r="BS17" s="2">
        <v>-1.7091641648787799E-2</v>
      </c>
      <c r="BT17" s="1">
        <v>-2.91556216523099E-2</v>
      </c>
      <c r="BU17" s="2">
        <v>-3.7509281305557397E-2</v>
      </c>
      <c r="BV17" s="1">
        <v>-4.7220705462737902E-3</v>
      </c>
      <c r="BW17" s="2">
        <v>-9.40481453149636E-3</v>
      </c>
      <c r="BX17" s="1">
        <v>2.86767988907294E-2</v>
      </c>
      <c r="BY17" s="2">
        <v>2.3329056152555299E-2</v>
      </c>
      <c r="BZ17" s="1">
        <v>1.92946661616661E-3</v>
      </c>
      <c r="CA17" s="2">
        <v>2.8151673552150199E-2</v>
      </c>
      <c r="CB17" s="1">
        <v>-0.200818771361433</v>
      </c>
      <c r="CC17" s="2">
        <v>-0.228062961017727</v>
      </c>
      <c r="CD17" s="1">
        <v>-2.2123051051031298E-2</v>
      </c>
      <c r="CE17" s="2">
        <v>-1.7254960508531099E-2</v>
      </c>
      <c r="CF17" s="1">
        <v>7.5572361280345397E-3</v>
      </c>
      <c r="CG17" s="2">
        <v>1.2720368886028E-2</v>
      </c>
      <c r="CH17" s="1">
        <v>-0.46931256100632202</v>
      </c>
      <c r="CI17" s="2">
        <v>-0.50189743479515503</v>
      </c>
      <c r="CJ17" s="1">
        <v>-1.8479383620971401E-2</v>
      </c>
      <c r="CK17" s="2">
        <v>-1.7550676911870601E-2</v>
      </c>
      <c r="CL17" s="1">
        <v>-0.16941267751847899</v>
      </c>
      <c r="CM17" s="2">
        <v>-0.169543855315441</v>
      </c>
      <c r="CN17" s="1">
        <v>-1.6901608990411099E-2</v>
      </c>
      <c r="CO17" s="2">
        <v>-1.89497694483407E-2</v>
      </c>
      <c r="CP17" s="1">
        <v>-1.9936382626550599E-2</v>
      </c>
      <c r="CQ17" s="2">
        <v>-1.9940182260891601E-2</v>
      </c>
      <c r="CR17" s="1">
        <v>-7.40724898239208E-3</v>
      </c>
      <c r="CS17" s="2">
        <v>2.4301801044683E-3</v>
      </c>
      <c r="CT17" s="1">
        <v>-0.164680710276078</v>
      </c>
      <c r="CU17" s="2">
        <v>-0.158610577493697</v>
      </c>
      <c r="CV17" s="1">
        <v>-8.0571416815558104E-3</v>
      </c>
      <c r="CW17" s="2">
        <v>-1.25613869422439E-2</v>
      </c>
      <c r="CX17" s="1">
        <v>-2.6085529763120101E-2</v>
      </c>
      <c r="CY17" s="2">
        <v>-2.2797012896161699E-2</v>
      </c>
      <c r="CZ17" s="1">
        <v>-3.0174454351921801E-2</v>
      </c>
      <c r="DA17" s="2">
        <v>-2.3536950727954899E-2</v>
      </c>
      <c r="DB17" s="1">
        <v>-1.0789858846417999E-2</v>
      </c>
      <c r="DC17" s="2">
        <v>-8.4276892656264396E-3</v>
      </c>
      <c r="DD17" s="1">
        <v>-1.01036297881517E-2</v>
      </c>
      <c r="DE17" s="2">
        <v>-1.1712625319145799E-2</v>
      </c>
      <c r="DF17" s="1">
        <v>-1.5321327452083099E-2</v>
      </c>
      <c r="DG17" s="2">
        <v>-1.2645801142549601E-2</v>
      </c>
      <c r="DH17" s="1">
        <v>-1.9756547713562299E-2</v>
      </c>
      <c r="DI17" s="2">
        <v>-2.0912060317042101E-2</v>
      </c>
      <c r="DJ17" s="1">
        <v>-1.9261338734875399E-2</v>
      </c>
      <c r="DK17" s="2">
        <v>-1.5318063775686799E-2</v>
      </c>
      <c r="DL17" s="1">
        <v>-1.1456975135719499E-2</v>
      </c>
      <c r="DM17" s="2">
        <v>-1.02449199949925E-2</v>
      </c>
      <c r="DN17" s="1">
        <v>-7.0524022248144996E-3</v>
      </c>
      <c r="DO17" s="2">
        <v>-6.64720077560746E-3</v>
      </c>
      <c r="DP17" s="1">
        <v>-0.29399953664543499</v>
      </c>
      <c r="DQ17" s="2">
        <v>-0.30044797250871502</v>
      </c>
      <c r="DR17" s="1">
        <v>-1.3149262468332801E-3</v>
      </c>
      <c r="DS17" s="2">
        <v>-6.2509302503768803E-4</v>
      </c>
      <c r="DT17" s="1">
        <v>1.1157065583291201E-2</v>
      </c>
      <c r="DU17" s="2">
        <v>2.46288592791069E-2</v>
      </c>
      <c r="DV17" s="1">
        <v>1.8110767832518599</v>
      </c>
      <c r="DW17" s="2">
        <v>3.2951299896080499</v>
      </c>
      <c r="DX17" s="1">
        <v>-0.17272262670558999</v>
      </c>
      <c r="DY17" s="2">
        <v>-0.175532920986775</v>
      </c>
      <c r="DZ17" s="1">
        <v>2.0934524725364601E-2</v>
      </c>
      <c r="EA17" s="2">
        <v>2.0003845288845402E-2</v>
      </c>
      <c r="EB17" s="1">
        <v>-4.8675847849640699E-2</v>
      </c>
      <c r="EC17" s="2">
        <v>-4.9702152792348103E-2</v>
      </c>
      <c r="ED17" s="1">
        <v>-1.11440988265418E-2</v>
      </c>
      <c r="EE17" s="2">
        <v>-1.2770104809318601E-2</v>
      </c>
      <c r="EF17" s="1">
        <v>100.85648342232599</v>
      </c>
      <c r="EG17" s="2">
        <v>127.508999935478</v>
      </c>
      <c r="EH17" s="1">
        <v>102.69710455151299</v>
      </c>
    </row>
    <row r="18" spans="1:138" x14ac:dyDescent="0.25">
      <c r="A18" s="3"/>
      <c r="B18" s="3" t="b">
        <v>0</v>
      </c>
      <c r="C18" s="3" t="s">
        <v>37</v>
      </c>
      <c r="D18" s="3" t="s">
        <v>59</v>
      </c>
      <c r="E18" s="2">
        <v>-0.18851310771958299</v>
      </c>
      <c r="F18" s="1">
        <v>-0.42725094180803003</v>
      </c>
      <c r="G18" s="2">
        <v>9.6888175469345399E-3</v>
      </c>
      <c r="H18" s="1">
        <v>0</v>
      </c>
      <c r="I18" s="2">
        <v>-5.7069192504961803</v>
      </c>
      <c r="J18" s="1">
        <v>-7.7761744972079896</v>
      </c>
      <c r="K18" s="2"/>
      <c r="L18" s="1">
        <v>10699.0013496258</v>
      </c>
      <c r="M18" s="2">
        <v>-20.216729367908201</v>
      </c>
      <c r="N18" s="1">
        <v>-25.3048940164696</v>
      </c>
      <c r="O18" s="2">
        <v>-7.3256441270760003E-2</v>
      </c>
      <c r="P18" s="1">
        <v>5.8842719299104798E-2</v>
      </c>
      <c r="Q18" s="2">
        <v>41.666971149387699</v>
      </c>
      <c r="R18" s="1">
        <v>-422.695695388773</v>
      </c>
      <c r="S18" s="2">
        <v>-5.40266135856485</v>
      </c>
      <c r="T18" s="1">
        <v>-32.588063349782402</v>
      </c>
      <c r="U18" s="2"/>
      <c r="V18" s="1">
        <v>12935.700309391301</v>
      </c>
      <c r="W18" s="2">
        <v>5321.1006621686001</v>
      </c>
      <c r="X18" s="1">
        <v>14823.979535262401</v>
      </c>
      <c r="Y18" s="2">
        <v>35433.836099271401</v>
      </c>
      <c r="Z18" s="1">
        <v>14512.3062887428</v>
      </c>
      <c r="AA18" s="2">
        <v>31135.127608093899</v>
      </c>
      <c r="AB18" s="1">
        <v>-7.7571165537519707E-2</v>
      </c>
      <c r="AC18" s="2">
        <v>-6.0595896798298202E-2</v>
      </c>
      <c r="AD18" s="1">
        <v>-0.22082977238982099</v>
      </c>
      <c r="AE18" s="2">
        <v>6.60618342218766E-2</v>
      </c>
      <c r="AF18" s="1">
        <v>-17.4856534258391</v>
      </c>
      <c r="AG18" s="2">
        <v>-0.171319775688551</v>
      </c>
      <c r="AH18" s="1">
        <v>-0.89096371946888497</v>
      </c>
      <c r="AI18" s="2">
        <v>-0.209732497013812</v>
      </c>
      <c r="AJ18" s="1">
        <v>-8.2450462429701707E-2</v>
      </c>
      <c r="AK18" s="2">
        <v>-4.0577526751174098E-2</v>
      </c>
      <c r="AL18" s="1">
        <v>-16.349364517467102</v>
      </c>
      <c r="AM18" s="2">
        <v>-5.4164204813497401</v>
      </c>
      <c r="AN18" s="1">
        <v>-4.6527558161309903</v>
      </c>
      <c r="AO18" s="2">
        <v>-0.23647894256193699</v>
      </c>
      <c r="AP18" s="1">
        <v>4.81435785575938E-3</v>
      </c>
      <c r="AQ18" s="2">
        <v>-2.4774252995408799</v>
      </c>
      <c r="AR18" s="1">
        <v>0.39857175141658902</v>
      </c>
      <c r="AS18" s="2">
        <v>-4.3902998326194203</v>
      </c>
      <c r="AT18" s="1">
        <v>-7.5052484836039005E-2</v>
      </c>
      <c r="AU18" s="2">
        <v>0.508990892069214</v>
      </c>
      <c r="AV18" s="1">
        <v>0.45301163121041499</v>
      </c>
      <c r="AW18" s="2">
        <v>-0.130663110055172</v>
      </c>
      <c r="AX18" s="1">
        <v>-2.9499775779589098E-3</v>
      </c>
      <c r="AY18" s="2">
        <v>-2.1031303127359702</v>
      </c>
      <c r="AZ18" s="1">
        <v>-3.0265365597436599E-2</v>
      </c>
      <c r="BA18" s="2">
        <v>-18.522447191221602</v>
      </c>
      <c r="BB18" s="1">
        <v>-3.61448795792748E-2</v>
      </c>
      <c r="BC18" s="2">
        <v>-103.130922352222</v>
      </c>
      <c r="BD18" s="1">
        <v>-2.3494891744159099</v>
      </c>
      <c r="BE18" s="2">
        <v>-3.1735538322228002E-2</v>
      </c>
      <c r="BF18" s="1">
        <v>-5.6499896678838597E-2</v>
      </c>
      <c r="BG18" s="2">
        <v>-1.42689411475947</v>
      </c>
      <c r="BH18" s="1">
        <v>-4.2623782166458</v>
      </c>
      <c r="BI18" s="2">
        <v>-4.2905395102024499</v>
      </c>
      <c r="BJ18" s="1">
        <v>-11.9019293434279</v>
      </c>
      <c r="BK18" s="2">
        <v>-12.0123318099367</v>
      </c>
      <c r="BL18" s="1">
        <v>-1.57280337380918</v>
      </c>
      <c r="BM18" s="2">
        <v>-1.62933316085492</v>
      </c>
      <c r="BN18" s="1">
        <v>-4.4555702381829897E-2</v>
      </c>
      <c r="BO18" s="2">
        <v>-4.7174911423174197E-2</v>
      </c>
      <c r="BP18" s="1">
        <v>-1.0886074484491E-2</v>
      </c>
      <c r="BQ18" s="2">
        <v>-4.6076238505713598E-3</v>
      </c>
      <c r="BR18" s="1">
        <v>-4.7118273022274303E-2</v>
      </c>
      <c r="BS18" s="2">
        <v>-2.22512302659389E-2</v>
      </c>
      <c r="BT18" s="1">
        <v>-3.4647176958095299E-2</v>
      </c>
      <c r="BU18" s="2">
        <v>-3.5810235150410499E-2</v>
      </c>
      <c r="BV18" s="1">
        <v>-6.3370812568890001E-3</v>
      </c>
      <c r="BW18" s="2">
        <v>-1.1192125799135399E-2</v>
      </c>
      <c r="BX18" s="1">
        <v>1.97689627433234E-2</v>
      </c>
      <c r="BY18" s="2">
        <v>1.6208382058418801E-2</v>
      </c>
      <c r="BZ18" s="1">
        <v>-1.3815565205909E-2</v>
      </c>
      <c r="CA18" s="2">
        <v>2.7580249234896301E-2</v>
      </c>
      <c r="CB18" s="1">
        <v>-0.20103925871951001</v>
      </c>
      <c r="CC18" s="2">
        <v>-0.23015902272640601</v>
      </c>
      <c r="CD18" s="1">
        <v>-2.9706615824043599E-2</v>
      </c>
      <c r="CE18" s="2">
        <v>-1.7002350331930999E-2</v>
      </c>
      <c r="CF18" s="1">
        <v>-1.1854563087218301E-3</v>
      </c>
      <c r="CG18" s="2">
        <v>6.0254641948089896E-3</v>
      </c>
      <c r="CH18" s="1">
        <v>-0.41883805893291698</v>
      </c>
      <c r="CI18" s="2">
        <v>-0.44267398445256401</v>
      </c>
      <c r="CJ18" s="1">
        <v>4.0113715117353399E-2</v>
      </c>
      <c r="CK18" s="2">
        <v>4.1627531348385899E-2</v>
      </c>
      <c r="CL18" s="1">
        <v>-0.111856789407389</v>
      </c>
      <c r="CM18" s="2">
        <v>-0.10988032640356001</v>
      </c>
      <c r="CN18" s="1">
        <v>3.1042190417338501E-2</v>
      </c>
      <c r="CO18" s="2">
        <v>2.8660840174650301E-2</v>
      </c>
      <c r="CP18" s="1">
        <v>2.88656159546592E-2</v>
      </c>
      <c r="CQ18" s="2">
        <v>2.4409889250008299E-2</v>
      </c>
      <c r="CR18" s="1">
        <v>4.1549036845524398E-2</v>
      </c>
      <c r="CS18" s="2">
        <v>4.5064931430252197E-2</v>
      </c>
      <c r="CT18" s="1">
        <v>-0.11879079566458201</v>
      </c>
      <c r="CU18" s="2">
        <v>-0.115336396064073</v>
      </c>
      <c r="CV18" s="1">
        <v>3.63912269662994E-2</v>
      </c>
      <c r="CW18" s="2">
        <v>4.09369900305682E-2</v>
      </c>
      <c r="CX18" s="1">
        <v>2.1389322706459799E-2</v>
      </c>
      <c r="CY18" s="2">
        <v>2.3365092127900101E-2</v>
      </c>
      <c r="CZ18" s="1">
        <v>1.60029324515071E-2</v>
      </c>
      <c r="DA18" s="2">
        <v>2.4813846076965199E-2</v>
      </c>
      <c r="DB18" s="1">
        <v>3.3841017110505502E-2</v>
      </c>
      <c r="DC18" s="2">
        <v>3.75076249643332E-2</v>
      </c>
      <c r="DD18" s="1">
        <v>3.3844286728127101E-2</v>
      </c>
      <c r="DE18" s="2">
        <v>3.6030392113004801E-2</v>
      </c>
      <c r="DF18" s="1">
        <v>2.65029043045189E-2</v>
      </c>
      <c r="DG18" s="2">
        <v>2.9126395058376602E-2</v>
      </c>
      <c r="DH18" s="1">
        <v>2.5847129490704598E-2</v>
      </c>
      <c r="DI18" s="2">
        <v>2.00276849485195E-2</v>
      </c>
      <c r="DJ18" s="1">
        <v>2.3811422832352699E-2</v>
      </c>
      <c r="DK18" s="2">
        <v>2.8070503456354999E-2</v>
      </c>
      <c r="DL18" s="1">
        <v>-1.09110823794348E-2</v>
      </c>
      <c r="DM18" s="2">
        <v>-9.93393131669776E-3</v>
      </c>
      <c r="DN18" s="1">
        <v>-7.8128068661086694E-3</v>
      </c>
      <c r="DO18" s="2">
        <v>-7.8530392511534305E-3</v>
      </c>
      <c r="DP18" s="1">
        <v>-0.32303180425593803</v>
      </c>
      <c r="DQ18" s="2">
        <v>-0.33012546042313301</v>
      </c>
      <c r="DR18" s="1">
        <v>-1.1420001741882101E-3</v>
      </c>
      <c r="DS18" s="2">
        <v>-2.7824536953845098E-3</v>
      </c>
      <c r="DT18" s="1">
        <v>9.2937955742371601E-3</v>
      </c>
      <c r="DU18" s="2">
        <v>5.7745979073186002E-2</v>
      </c>
      <c r="DV18" s="1">
        <v>1.5977343771721699</v>
      </c>
      <c r="DW18" s="2">
        <v>0.18146451829399199</v>
      </c>
      <c r="DX18" s="1">
        <v>-0.167488267132792</v>
      </c>
      <c r="DY18" s="2">
        <v>-0.16892193514145901</v>
      </c>
      <c r="DZ18" s="1">
        <v>1.8322283015551302E-2</v>
      </c>
      <c r="EA18" s="2">
        <v>1.9099755741126101E-2</v>
      </c>
      <c r="EB18" s="1">
        <v>-3.0793843365608801E-2</v>
      </c>
      <c r="EC18" s="2">
        <v>-3.0317058618811399E-2</v>
      </c>
      <c r="ED18" s="1">
        <v>1.45952032132738E-3</v>
      </c>
      <c r="EE18" s="2">
        <v>9.1237907943107202E-4</v>
      </c>
      <c r="EF18" s="1">
        <v>99.876570661024601</v>
      </c>
      <c r="EG18" s="2">
        <v>124.46400335160899</v>
      </c>
      <c r="EH18" s="1">
        <v>101.66853300932399</v>
      </c>
    </row>
    <row r="19" spans="1:138" x14ac:dyDescent="0.25">
      <c r="A19" s="3"/>
      <c r="B19" s="3" t="b">
        <v>0</v>
      </c>
      <c r="C19" s="3" t="s">
        <v>41</v>
      </c>
      <c r="D19" s="3" t="s">
        <v>58</v>
      </c>
      <c r="E19" s="2">
        <v>-0.194058309470862</v>
      </c>
      <c r="F19" s="1">
        <v>-0.42725094180803003</v>
      </c>
      <c r="G19" s="2">
        <v>1.17392355799528E-2</v>
      </c>
      <c r="H19" s="1">
        <v>0</v>
      </c>
      <c r="I19" s="2">
        <v>-5.8268046561797897</v>
      </c>
      <c r="J19" s="1">
        <v>-8.3146181860573893</v>
      </c>
      <c r="K19" s="2"/>
      <c r="L19" s="1">
        <v>10129.0135148646</v>
      </c>
      <c r="M19" s="2">
        <v>-18.3621216910317</v>
      </c>
      <c r="N19" s="1">
        <v>-23.463988807420499</v>
      </c>
      <c r="O19" s="2">
        <v>-0.90471798079684296</v>
      </c>
      <c r="P19" s="1">
        <v>-0.67806147091250701</v>
      </c>
      <c r="Q19" s="2">
        <v>518.14785554889102</v>
      </c>
      <c r="R19" s="1">
        <v>-451.60581474084302</v>
      </c>
      <c r="S19" s="2">
        <v>-5.4188671267846802</v>
      </c>
      <c r="T19" s="1">
        <v>-30.553593712540199</v>
      </c>
      <c r="U19" s="2"/>
      <c r="V19" s="1">
        <v>12628.158696386399</v>
      </c>
      <c r="W19" s="2">
        <v>5300.9745289776301</v>
      </c>
      <c r="X19" s="1">
        <v>14751.075081478501</v>
      </c>
      <c r="Y19" s="2">
        <v>35272.570513205101</v>
      </c>
      <c r="Z19" s="1">
        <v>14446.00156855</v>
      </c>
      <c r="AA19" s="2">
        <v>30982.878139169501</v>
      </c>
      <c r="AB19" s="1">
        <v>-3.4303876930556899E-2</v>
      </c>
      <c r="AC19" s="2">
        <v>-2.4319915579626799E-2</v>
      </c>
      <c r="AD19" s="1">
        <v>-0.191978616543061</v>
      </c>
      <c r="AE19" s="2">
        <v>6.6253851082645199E-2</v>
      </c>
      <c r="AF19" s="1">
        <v>-17.329040072134699</v>
      </c>
      <c r="AG19" s="2">
        <v>-0.17507395931333999</v>
      </c>
      <c r="AH19" s="1">
        <v>-0.85824979244581001</v>
      </c>
      <c r="AI19" s="2">
        <v>-0.211567679303927</v>
      </c>
      <c r="AJ19" s="1">
        <v>7.76204611784402E-3</v>
      </c>
      <c r="AK19" s="2">
        <v>6.7087066645403898E-2</v>
      </c>
      <c r="AL19" s="1">
        <v>-13.865767060477999</v>
      </c>
      <c r="AM19" s="2">
        <v>-5.2798785255882104</v>
      </c>
      <c r="AN19" s="1">
        <v>-4.5994660507513796</v>
      </c>
      <c r="AO19" s="2">
        <v>-0.233245133693052</v>
      </c>
      <c r="AP19" s="1">
        <v>3.9448884801432799E-3</v>
      </c>
      <c r="AQ19" s="2">
        <v>-2.49118563603392</v>
      </c>
      <c r="AR19" s="1">
        <v>0.291572411192565</v>
      </c>
      <c r="AS19" s="2">
        <v>-4.19997968677015</v>
      </c>
      <c r="AT19" s="1">
        <v>-5.4598350925181199E-2</v>
      </c>
      <c r="AU19" s="2">
        <v>0.75778348438979204</v>
      </c>
      <c r="AV19" s="1">
        <v>0.66047840979181904</v>
      </c>
      <c r="AW19" s="2">
        <v>-0.136207636534946</v>
      </c>
      <c r="AX19" s="1">
        <v>-1.46002752812146E-2</v>
      </c>
      <c r="AY19" s="2">
        <v>-2.1305514612537602</v>
      </c>
      <c r="AZ19" s="1">
        <v>-3.1764805565062199E-2</v>
      </c>
      <c r="BA19" s="2">
        <v>-18.4778290561629</v>
      </c>
      <c r="BB19" s="1">
        <v>-3.1645340888196198E-2</v>
      </c>
      <c r="BC19" s="2">
        <v>-102.216403290971</v>
      </c>
      <c r="BD19" s="1">
        <v>-2.1476280281134099</v>
      </c>
      <c r="BE19" s="2">
        <v>7.9927733127658392E-3</v>
      </c>
      <c r="BF19" s="1">
        <v>-5.5714093818850403E-2</v>
      </c>
      <c r="BG19" s="2">
        <v>-1.21135765967471</v>
      </c>
      <c r="BH19" s="1">
        <v>-4.1770444986421804</v>
      </c>
      <c r="BI19" s="2">
        <v>-4.1793006440678901</v>
      </c>
      <c r="BJ19" s="1">
        <v>-11.6897425297367</v>
      </c>
      <c r="BK19" s="2">
        <v>-11.7667652958299</v>
      </c>
      <c r="BL19" s="1">
        <v>-1.61338797253553</v>
      </c>
      <c r="BM19" s="2">
        <v>-1.6638802915042501</v>
      </c>
      <c r="BN19" s="1">
        <v>-4.5672916197636998E-2</v>
      </c>
      <c r="BO19" s="2">
        <v>-5.0321295923899702E-2</v>
      </c>
      <c r="BP19" s="1">
        <v>-1.07318533676596E-2</v>
      </c>
      <c r="BQ19" s="2">
        <v>-7.5622838467276103E-3</v>
      </c>
      <c r="BR19" s="1">
        <v>-4.3545989525646901E-2</v>
      </c>
      <c r="BS19" s="2">
        <v>-2.3875389591204901E-2</v>
      </c>
      <c r="BT19" s="1">
        <v>-3.2619956888253601E-2</v>
      </c>
      <c r="BU19" s="2">
        <v>-3.8488638933463902E-2</v>
      </c>
      <c r="BV19" s="1">
        <v>-7.7346199068005599E-3</v>
      </c>
      <c r="BW19" s="2">
        <v>-7.5249699163107203E-3</v>
      </c>
      <c r="BX19" s="1">
        <v>8.3111794905008102E-3</v>
      </c>
      <c r="BY19" s="2">
        <v>1.1738513569645699E-2</v>
      </c>
      <c r="BZ19" s="1">
        <v>-3.9322513670127797E-2</v>
      </c>
      <c r="CA19" s="2">
        <v>-2.75671315944074E-2</v>
      </c>
      <c r="CB19" s="1">
        <v>-0.19780748024836101</v>
      </c>
      <c r="CC19" s="2">
        <v>-0.23916334246828999</v>
      </c>
      <c r="CD19" s="1">
        <v>-3.47282638547117E-2</v>
      </c>
      <c r="CE19" s="2">
        <v>-3.3465755354899103E-2</v>
      </c>
      <c r="CF19" s="1">
        <v>-7.32337722645894E-3</v>
      </c>
      <c r="CG19" s="2">
        <v>-3.6942863694892098E-3</v>
      </c>
      <c r="CH19" s="1">
        <v>-0.45265134541650398</v>
      </c>
      <c r="CI19" s="2">
        <v>-0.48500733682868002</v>
      </c>
      <c r="CJ19" s="1">
        <v>-1.3073080110537001E-2</v>
      </c>
      <c r="CK19" s="2">
        <v>-8.7050561347267203E-3</v>
      </c>
      <c r="CL19" s="1">
        <v>-0.13870284446237899</v>
      </c>
      <c r="CM19" s="2">
        <v>-0.137567375140107</v>
      </c>
      <c r="CN19" s="1">
        <v>-4.6848502675479204E-3</v>
      </c>
      <c r="CO19" s="2">
        <v>-3.5164647482968802E-3</v>
      </c>
      <c r="CP19" s="1">
        <v>-8.9514201366456304E-3</v>
      </c>
      <c r="CQ19" s="2">
        <v>-3.3325358551520401E-3</v>
      </c>
      <c r="CR19" s="1">
        <v>8.2871361462194505E-4</v>
      </c>
      <c r="CS19" s="2">
        <v>6.9448786463548696E-3</v>
      </c>
      <c r="CT19" s="1">
        <v>-0.15013759610144201</v>
      </c>
      <c r="CU19" s="2">
        <v>-0.14264781253442099</v>
      </c>
      <c r="CV19" s="1">
        <v>-4.9155428421431202E-3</v>
      </c>
      <c r="CW19" s="2">
        <v>-5.9304691246553597E-3</v>
      </c>
      <c r="CX19" s="1">
        <v>-1.38876270369896E-2</v>
      </c>
      <c r="CY19" s="2">
        <v>-1.0158952302391199E-2</v>
      </c>
      <c r="CZ19" s="1">
        <v>-1.6635250962381099E-2</v>
      </c>
      <c r="DA19" s="2">
        <v>-1.05907965523013E-2</v>
      </c>
      <c r="DB19" s="1">
        <v>-6.3229737319875096E-3</v>
      </c>
      <c r="DC19" s="2">
        <v>-3.1758726954067302E-3</v>
      </c>
      <c r="DD19" s="1">
        <v>-5.40238309546218E-3</v>
      </c>
      <c r="DE19" s="2">
        <v>-1.17884922300055E-2</v>
      </c>
      <c r="DF19" s="1">
        <v>-9.3921217433589905E-3</v>
      </c>
      <c r="DG19" s="2">
        <v>-8.0636128676656402E-3</v>
      </c>
      <c r="DH19" s="1">
        <v>-1.33414997249637E-2</v>
      </c>
      <c r="DI19" s="2">
        <v>-1.52133460277054E-2</v>
      </c>
      <c r="DJ19" s="1">
        <v>-1.3562628329629799E-2</v>
      </c>
      <c r="DK19" s="2">
        <v>-8.2969240384994005E-3</v>
      </c>
      <c r="DL19" s="1">
        <v>-1.12789494906003E-2</v>
      </c>
      <c r="DM19" s="2">
        <v>-1.0514575094306301E-2</v>
      </c>
      <c r="DN19" s="1">
        <v>-7.20513570858408E-3</v>
      </c>
      <c r="DO19" s="2">
        <v>-6.4317841434424899E-3</v>
      </c>
      <c r="DP19" s="1">
        <v>-0.32223357353695897</v>
      </c>
      <c r="DQ19" s="2">
        <v>-0.33924274335218602</v>
      </c>
      <c r="DR19" s="1">
        <v>-1.3527634701518501E-3</v>
      </c>
      <c r="DS19" s="2">
        <v>-2.7030845907733102E-3</v>
      </c>
      <c r="DT19" s="1">
        <v>8.8049452259423303E-2</v>
      </c>
      <c r="DU19" s="2">
        <v>8.7910461019174199E-2</v>
      </c>
      <c r="DV19" s="1">
        <v>7.9481057074146405E-2</v>
      </c>
      <c r="DW19" s="2">
        <v>1.48279855769675E-2</v>
      </c>
      <c r="DX19" s="1">
        <v>-0.16394756779311301</v>
      </c>
      <c r="DY19" s="2">
        <v>-0.16770402556536901</v>
      </c>
      <c r="DZ19" s="1">
        <v>1.3335579200532599E-2</v>
      </c>
      <c r="EA19" s="2">
        <v>1.4515595676864199E-2</v>
      </c>
      <c r="EB19" s="1">
        <v>1.00177142212922E-2</v>
      </c>
      <c r="EC19" s="2">
        <v>1.15890938688194E-2</v>
      </c>
      <c r="ED19" s="1">
        <v>3.7667467150488102E-3</v>
      </c>
      <c r="EE19" s="2">
        <v>1.0234625479833099E-3</v>
      </c>
      <c r="EF19" s="1">
        <v>98.420943121882104</v>
      </c>
      <c r="EG19" s="2">
        <v>120.436151059266</v>
      </c>
      <c r="EH19" s="1">
        <v>101.35538301314</v>
      </c>
    </row>
    <row r="20" spans="1:138" x14ac:dyDescent="0.25">
      <c r="A20" s="3"/>
      <c r="B20" s="3" t="b">
        <v>0</v>
      </c>
      <c r="C20" s="3" t="s">
        <v>84</v>
      </c>
      <c r="D20" s="3"/>
      <c r="E20" s="2">
        <v>-7.1386288485049701E-2</v>
      </c>
      <c r="F20" s="1">
        <v>-0.42725094180803003</v>
      </c>
      <c r="G20" s="2">
        <v>1.5024627111409301E-2</v>
      </c>
      <c r="H20" s="1">
        <v>0</v>
      </c>
      <c r="I20" s="2">
        <v>-1.3021417864535001</v>
      </c>
      <c r="J20" s="1">
        <v>-2.5242050062274499</v>
      </c>
      <c r="K20" s="2" t="s">
        <v>143</v>
      </c>
      <c r="L20" s="1">
        <v>2012.6764973153499</v>
      </c>
      <c r="M20" s="2">
        <v>-10.5263636349918</v>
      </c>
      <c r="N20" s="1">
        <v>-11.6338956175834</v>
      </c>
      <c r="O20" s="2">
        <v>-2.1289661182767401</v>
      </c>
      <c r="P20" s="1">
        <v>-1.5391716558889701</v>
      </c>
      <c r="Q20" s="2">
        <v>-39.819406150935102</v>
      </c>
      <c r="R20" s="1">
        <v>-65.975461806797298</v>
      </c>
      <c r="S20" s="2">
        <v>-3.06106813504001</v>
      </c>
      <c r="T20" s="1">
        <v>-14.3694579265239</v>
      </c>
      <c r="U20" s="2" t="s">
        <v>143</v>
      </c>
      <c r="V20" s="1">
        <v>2181.5789107447899</v>
      </c>
      <c r="W20" s="2">
        <v>1381.27148511015</v>
      </c>
      <c r="X20" s="1">
        <v>2314.9339565426098</v>
      </c>
      <c r="Y20" s="2">
        <v>5752.0550420645995</v>
      </c>
      <c r="Z20" s="1">
        <v>2216.5270474887702</v>
      </c>
      <c r="AA20" s="2">
        <v>5069.1888403247103</v>
      </c>
      <c r="AB20" s="1">
        <v>-9.0460639701582801E-2</v>
      </c>
      <c r="AC20" s="2">
        <v>-7.6938043770997097E-2</v>
      </c>
      <c r="AD20" s="1">
        <v>-3.39883184433682E-2</v>
      </c>
      <c r="AE20" s="2">
        <v>-1.5819476208259301E-2</v>
      </c>
      <c r="AF20" s="1">
        <v>-4.1677861353103696</v>
      </c>
      <c r="AG20" s="2">
        <v>-1.6909967202289999E-2</v>
      </c>
      <c r="AH20" s="1">
        <v>-0.34199350284066898</v>
      </c>
      <c r="AI20" s="2">
        <v>-0.207919382990334</v>
      </c>
      <c r="AJ20" s="1">
        <v>-3.9534352379203601E-2</v>
      </c>
      <c r="AK20" s="2">
        <v>-8.4080342153767404E-2</v>
      </c>
      <c r="AL20" s="1">
        <v>-12.0387898305405</v>
      </c>
      <c r="AM20" s="2">
        <v>-5.6799307757598401</v>
      </c>
      <c r="AN20" s="1">
        <v>-4.8510840517656897</v>
      </c>
      <c r="AO20" s="2">
        <v>-2.9105499612874799E-2</v>
      </c>
      <c r="AP20" s="1">
        <v>-1.1399094190613899E-3</v>
      </c>
      <c r="AQ20" s="2">
        <v>-0.58821193004102901</v>
      </c>
      <c r="AR20" s="1">
        <v>1.0344331323241999E-2</v>
      </c>
      <c r="AS20" s="2">
        <v>1.53800254910141</v>
      </c>
      <c r="AT20" s="1">
        <v>-3.0204898462757399E-2</v>
      </c>
      <c r="AU20" s="2">
        <v>-0.14161010811565999</v>
      </c>
      <c r="AV20" s="1">
        <v>-8.0861463315225798E-2</v>
      </c>
      <c r="AW20" s="2">
        <v>-1.9407549955186301E-2</v>
      </c>
      <c r="AX20" s="1">
        <v>-2.7259206213841999E-3</v>
      </c>
      <c r="AY20" s="2">
        <v>-0.50756444738193696</v>
      </c>
      <c r="AZ20" s="1">
        <v>-1.6567970765674501E-3</v>
      </c>
      <c r="BA20" s="2">
        <v>-4.1913741381359699</v>
      </c>
      <c r="BB20" s="1">
        <v>-7.8319724108118199E-3</v>
      </c>
      <c r="BC20" s="2">
        <v>-23.3325641586123</v>
      </c>
      <c r="BD20" s="1">
        <v>2.60976607281341</v>
      </c>
      <c r="BE20" s="2">
        <v>2.91820817353232E-2</v>
      </c>
      <c r="BF20" s="1">
        <v>-4.5248630056905999E-2</v>
      </c>
      <c r="BG20" s="2">
        <v>0.168097873268753</v>
      </c>
      <c r="BH20" s="1">
        <v>-0.57364849416788699</v>
      </c>
      <c r="BI20" s="2">
        <v>-0.62617212428926095</v>
      </c>
      <c r="BJ20" s="1">
        <v>-1.56277230898339</v>
      </c>
      <c r="BK20" s="2">
        <v>-1.72390425802179</v>
      </c>
      <c r="BL20" s="1">
        <v>-1.5867077698802401</v>
      </c>
      <c r="BM20" s="2">
        <v>-1.6365465296065</v>
      </c>
      <c r="BN20" s="1">
        <v>-2.3218576193486901E-2</v>
      </c>
      <c r="BO20" s="2">
        <v>-2.6013575409629501E-2</v>
      </c>
      <c r="BP20" s="1">
        <v>1.20362811627184E-3</v>
      </c>
      <c r="BQ20" s="2">
        <v>1.40675944740348E-2</v>
      </c>
      <c r="BR20" s="1">
        <v>5.0909614915306701E-3</v>
      </c>
      <c r="BS20" s="2">
        <v>-1.0454321742781899E-2</v>
      </c>
      <c r="BT20" s="1">
        <v>6.38226981535268E-2</v>
      </c>
      <c r="BU20" s="2">
        <v>3.4548493293995099E-2</v>
      </c>
      <c r="BV20" s="1">
        <v>5.4472980236529398E-4</v>
      </c>
      <c r="BW20" s="2">
        <v>-4.0821141532852503E-3</v>
      </c>
      <c r="BX20" s="1">
        <v>1.4807044780202699E-2</v>
      </c>
      <c r="BY20" s="2">
        <v>9.8727520703017092E-3</v>
      </c>
      <c r="BZ20" s="1">
        <v>0.10603314288883101</v>
      </c>
      <c r="CA20" s="2">
        <v>0.10967264618976599</v>
      </c>
      <c r="CB20" s="1">
        <v>-2.6680618411393599E-2</v>
      </c>
      <c r="CC20" s="2">
        <v>-7.2797530121132895E-2</v>
      </c>
      <c r="CD20" s="1">
        <v>-1.7853745700183599E-2</v>
      </c>
      <c r="CE20" s="2">
        <v>-1.56363344622624E-2</v>
      </c>
      <c r="CF20" s="1">
        <v>-1.2660966202750701E-2</v>
      </c>
      <c r="CG20" s="2">
        <v>-9.6153547738730505E-4</v>
      </c>
      <c r="CH20" s="1">
        <v>-0.19746918477514699</v>
      </c>
      <c r="CI20" s="2">
        <v>-0.21999092510829499</v>
      </c>
      <c r="CJ20" s="1">
        <v>2.80770175786542E-2</v>
      </c>
      <c r="CK20" s="2">
        <v>3.2170819950262802E-2</v>
      </c>
      <c r="CL20" s="1">
        <v>-0.12528802249555901</v>
      </c>
      <c r="CM20" s="2">
        <v>-0.123927330806979</v>
      </c>
      <c r="CN20" s="1">
        <v>2.68661135702041E-2</v>
      </c>
      <c r="CO20" s="2">
        <v>2.9940591658524401E-2</v>
      </c>
      <c r="CP20" s="1">
        <v>2.20665721993589E-2</v>
      </c>
      <c r="CQ20" s="2">
        <v>1.94897203172806E-2</v>
      </c>
      <c r="CR20" s="1">
        <v>6.0012449837509602E-5</v>
      </c>
      <c r="CS20" s="2">
        <v>7.81103085777431E-3</v>
      </c>
      <c r="CT20" s="1">
        <v>-7.0557078165015497E-2</v>
      </c>
      <c r="CU20" s="2">
        <v>-7.1648620817931705E-2</v>
      </c>
      <c r="CV20" s="1">
        <v>7.09872973468625E-3</v>
      </c>
      <c r="CW20" s="2">
        <v>-1.78968622601404E-4</v>
      </c>
      <c r="CX20" s="1">
        <v>1.17240822376541E-2</v>
      </c>
      <c r="CY20" s="2">
        <v>1.32077158590168E-2</v>
      </c>
      <c r="CZ20" s="1">
        <v>5.7189695642280098E-3</v>
      </c>
      <c r="DA20" s="2">
        <v>1.0598442387935701E-2</v>
      </c>
      <c r="DB20" s="1">
        <v>3.9145502434855098E-4</v>
      </c>
      <c r="DC20" s="2">
        <v>1.79884135768309E-3</v>
      </c>
      <c r="DD20" s="1">
        <v>1.6400975453331201E-3</v>
      </c>
      <c r="DE20" s="2">
        <v>-1.9721714294822302E-3</v>
      </c>
      <c r="DF20" s="1">
        <v>-3.3053362838176498E-3</v>
      </c>
      <c r="DG20" s="2">
        <v>-1.6481523890611101E-3</v>
      </c>
      <c r="DH20" s="1">
        <v>-6.4615339119850797E-3</v>
      </c>
      <c r="DI20" s="2">
        <v>-1.0838136800997499E-2</v>
      </c>
      <c r="DJ20" s="1">
        <v>-6.9805905579403303E-3</v>
      </c>
      <c r="DK20" s="2">
        <v>-7.0330428546957003E-3</v>
      </c>
      <c r="DL20" s="1">
        <v>-3.3438170814229298E-3</v>
      </c>
      <c r="DM20" s="2">
        <v>-2.0532113305782901E-3</v>
      </c>
      <c r="DN20" s="1">
        <v>-3.5449649892646301E-4</v>
      </c>
      <c r="DO20" s="2">
        <v>2.08514101903863E-3</v>
      </c>
      <c r="DP20" s="1">
        <v>-6.1920077378443503E-2</v>
      </c>
      <c r="DQ20" s="2">
        <v>-6.1234026006657997E-2</v>
      </c>
      <c r="DR20" s="1">
        <v>6.5457912036960501E-3</v>
      </c>
      <c r="DS20" s="2">
        <v>2.6273607262613601E-3</v>
      </c>
      <c r="DT20" s="1">
        <v>0.11842169351006999</v>
      </c>
      <c r="DU20" s="2">
        <v>6.4358961362451894E-2</v>
      </c>
      <c r="DV20" s="1">
        <v>-0.62213458627579998</v>
      </c>
      <c r="DW20" s="2">
        <v>-0.50855601421972896</v>
      </c>
      <c r="DX20" s="1">
        <v>-2.02692077464167E-2</v>
      </c>
      <c r="DY20" s="2">
        <v>-2.1381916097397001E-2</v>
      </c>
      <c r="DZ20" s="1">
        <v>8.5619695426432992E-3</v>
      </c>
      <c r="EA20" s="2">
        <v>1.28002322455782E-3</v>
      </c>
      <c r="EB20" s="1">
        <v>-3.4674254194993301E-2</v>
      </c>
      <c r="EC20" s="2">
        <v>-3.7486588983478702E-2</v>
      </c>
      <c r="ED20" s="1">
        <v>-5.2826623111851797E-3</v>
      </c>
      <c r="EE20" s="2">
        <v>-7.3664686613688002E-3</v>
      </c>
      <c r="EF20" s="1">
        <v>91.248991562865299</v>
      </c>
      <c r="EG20" s="2">
        <v>104.224158275124</v>
      </c>
      <c r="EH20" s="1">
        <v>93.806340327973103</v>
      </c>
    </row>
    <row r="21" spans="1:138" x14ac:dyDescent="0.25">
      <c r="A21" s="3"/>
      <c r="B21" s="3" t="b">
        <v>0</v>
      </c>
      <c r="C21" s="3" t="s">
        <v>84</v>
      </c>
      <c r="D21" s="3"/>
      <c r="E21" s="2">
        <v>-5.9414186947125303E-2</v>
      </c>
      <c r="F21" s="1">
        <v>-0.27580638947262098</v>
      </c>
      <c r="G21" s="2">
        <v>1.4622242144415499E-2</v>
      </c>
      <c r="H21" s="1">
        <v>0</v>
      </c>
      <c r="I21" s="2">
        <v>0.116656216036889</v>
      </c>
      <c r="J21" s="1">
        <v>-1.83903143908026</v>
      </c>
      <c r="K21" s="2" t="s">
        <v>143</v>
      </c>
      <c r="L21" s="1">
        <v>868.36727232257397</v>
      </c>
      <c r="M21" s="2">
        <v>-0.75092933117908001</v>
      </c>
      <c r="N21" s="1">
        <v>-2.3704437534568301</v>
      </c>
      <c r="O21" s="2">
        <v>9.3188782881465607E-2</v>
      </c>
      <c r="P21" s="1">
        <v>0.58108074735720106</v>
      </c>
      <c r="Q21" s="2">
        <v>-4.6850881603240397</v>
      </c>
      <c r="R21" s="1">
        <v>-87.103800622238396</v>
      </c>
      <c r="S21" s="2">
        <v>0.41890560518014103</v>
      </c>
      <c r="T21" s="1">
        <v>-3.8720497858848901</v>
      </c>
      <c r="U21" s="2" t="s">
        <v>143</v>
      </c>
      <c r="V21" s="1">
        <v>881.50391212759098</v>
      </c>
      <c r="W21" s="2">
        <v>660.18850062187903</v>
      </c>
      <c r="X21" s="1">
        <v>543.89424672012206</v>
      </c>
      <c r="Y21" s="2">
        <v>2143.2723152852</v>
      </c>
      <c r="Z21" s="1">
        <v>470.51382231163598</v>
      </c>
      <c r="AA21" s="2">
        <v>1859.1183225955399</v>
      </c>
      <c r="AB21" s="1">
        <v>-1.9382684190914099E-3</v>
      </c>
      <c r="AC21" s="2">
        <v>1.52365674050627E-2</v>
      </c>
      <c r="AD21" s="1">
        <v>4.2529606325723598E-2</v>
      </c>
      <c r="AE21" s="2">
        <v>0.12839651996321599</v>
      </c>
      <c r="AF21" s="1">
        <v>-0.74024543605857496</v>
      </c>
      <c r="AG21" s="2">
        <v>5.8471032789850497E-3</v>
      </c>
      <c r="AH21" s="1">
        <v>-2.4868348267537099E-2</v>
      </c>
      <c r="AI21" s="2">
        <v>-2.18985910472154E-2</v>
      </c>
      <c r="AJ21" s="1">
        <v>4.9092338894376898E-2</v>
      </c>
      <c r="AK21" s="2">
        <v>-4.9545910512690198E-3</v>
      </c>
      <c r="AL21" s="1">
        <v>-2.6644567640791599</v>
      </c>
      <c r="AM21" s="2">
        <v>-0.72179287862941299</v>
      </c>
      <c r="AN21" s="1">
        <v>-0.31976141040688399</v>
      </c>
      <c r="AO21" s="2">
        <v>1.1514075635200101E-3</v>
      </c>
      <c r="AP21" s="1">
        <v>-1.21972617712089E-4</v>
      </c>
      <c r="AQ21" s="2">
        <v>-4.7920628499524102E-2</v>
      </c>
      <c r="AR21" s="1">
        <v>1.3358997777972201E-3</v>
      </c>
      <c r="AS21" s="2">
        <v>1.9221258274888999</v>
      </c>
      <c r="AT21" s="1">
        <v>-1.5657373225178101E-2</v>
      </c>
      <c r="AU21" s="2">
        <v>1.94335919727994E-2</v>
      </c>
      <c r="AV21" s="1">
        <v>4.82896137927653E-3</v>
      </c>
      <c r="AW21" s="2">
        <v>4.8893582163545401E-3</v>
      </c>
      <c r="AX21" s="1">
        <v>-1.11567792787623E-2</v>
      </c>
      <c r="AY21" s="2">
        <v>-2.7821761070388699E-2</v>
      </c>
      <c r="AZ21" s="1">
        <v>-1.2312610319567799E-2</v>
      </c>
      <c r="BA21" s="2">
        <v>-0.64332283584788696</v>
      </c>
      <c r="BB21" s="1">
        <v>-7.8520373003348291E-3</v>
      </c>
      <c r="BC21" s="2">
        <v>-2.2008351756087099</v>
      </c>
      <c r="BD21" s="1">
        <v>3.3804292228422099</v>
      </c>
      <c r="BE21" s="2">
        <v>3.8568754830420202E-2</v>
      </c>
      <c r="BF21" s="1">
        <v>-1.6334836215780701E-2</v>
      </c>
      <c r="BG21" s="2">
        <v>0.139218097019323</v>
      </c>
      <c r="BH21" s="1">
        <v>-7.7562844799722405E-2</v>
      </c>
      <c r="BI21" s="2">
        <v>-0.19081658508208599</v>
      </c>
      <c r="BJ21" s="1">
        <v>-0.25779223153273101</v>
      </c>
      <c r="BK21" s="2">
        <v>-0.53298358298515303</v>
      </c>
      <c r="BL21" s="1">
        <v>-2.68012100706236E-2</v>
      </c>
      <c r="BM21" s="2">
        <v>-7.1805303853949995E-2</v>
      </c>
      <c r="BN21" s="1">
        <v>-1.96082885070443E-3</v>
      </c>
      <c r="BO21" s="2">
        <v>-1.2760724042766699E-3</v>
      </c>
      <c r="BP21" s="1">
        <v>1.4620172324969601E-2</v>
      </c>
      <c r="BQ21" s="2">
        <v>2.46258071591441E-2</v>
      </c>
      <c r="BR21" s="1">
        <v>3.2817673734527902E-2</v>
      </c>
      <c r="BS21" s="2">
        <v>1.9971734391308501E-2</v>
      </c>
      <c r="BT21" s="1">
        <v>-1.1155841155988601E-3</v>
      </c>
      <c r="BU21" s="2">
        <v>-6.7563184122352701E-3</v>
      </c>
      <c r="BV21" s="1">
        <v>-1.60145147049227E-3</v>
      </c>
      <c r="BW21" s="2">
        <v>-4.0989248388381304E-3</v>
      </c>
      <c r="BX21" s="1">
        <v>2.7361661961617899E-3</v>
      </c>
      <c r="BY21" s="2">
        <v>4.7441505961987301E-3</v>
      </c>
      <c r="BZ21" s="1">
        <v>8.8200815632617696E-2</v>
      </c>
      <c r="CA21" s="2">
        <v>0.106475222644248</v>
      </c>
      <c r="CB21" s="1">
        <v>-9.3312233124107405E-4</v>
      </c>
      <c r="CC21" s="2">
        <v>-3.1549189778289903E-2</v>
      </c>
      <c r="CD21" s="1">
        <v>-1.04766186046172E-3</v>
      </c>
      <c r="CE21" s="2">
        <v>3.7372111669503202E-2</v>
      </c>
      <c r="CF21" s="1">
        <v>-5.3367997561846302E-3</v>
      </c>
      <c r="CG21" s="2">
        <v>-7.0223561385923299E-3</v>
      </c>
      <c r="CH21" s="1">
        <v>5.9909197503444202E-4</v>
      </c>
      <c r="CI21" s="2">
        <v>-4.4753737860609502E-2</v>
      </c>
      <c r="CJ21" s="1">
        <v>2.2581595263424601E-3</v>
      </c>
      <c r="CK21" s="2">
        <v>1.35432140991085E-3</v>
      </c>
      <c r="CL21" s="1">
        <v>-6.0202540573165602E-4</v>
      </c>
      <c r="CM21" s="2">
        <v>-3.3312516418653598E-3</v>
      </c>
      <c r="CN21" s="1">
        <v>1.17342118859838E-3</v>
      </c>
      <c r="CO21" s="2">
        <v>-2.9721461353602501E-3</v>
      </c>
      <c r="CP21" s="1">
        <v>3.5074987724268199E-3</v>
      </c>
      <c r="CQ21" s="2">
        <v>5.08947578938981E-3</v>
      </c>
      <c r="CR21" s="1">
        <v>-1.5226119402548799E-3</v>
      </c>
      <c r="CS21" s="2">
        <v>8.5330230782364198E-3</v>
      </c>
      <c r="CT21" s="1">
        <v>6.2221072498458397E-4</v>
      </c>
      <c r="CU21" s="2">
        <v>2.3606992365963102E-3</v>
      </c>
      <c r="CV21" s="1">
        <v>1.0125139006277299E-5</v>
      </c>
      <c r="CW21" s="2">
        <v>-5.0294774124739899E-3</v>
      </c>
      <c r="CX21" s="1">
        <v>6.9063606151486696E-5</v>
      </c>
      <c r="CY21" s="2">
        <v>7.3768332145061097E-4</v>
      </c>
      <c r="CZ21" s="1">
        <v>-4.5510476511924202E-3</v>
      </c>
      <c r="DA21" s="2">
        <v>1.5585505142513599E-3</v>
      </c>
      <c r="DB21" s="1">
        <v>-5.1384893065367698E-5</v>
      </c>
      <c r="DC21" s="2">
        <v>1.2891208201368401E-3</v>
      </c>
      <c r="DD21" s="1">
        <v>-1.59848493013246E-3</v>
      </c>
      <c r="DE21" s="2">
        <v>-3.31061196820496E-3</v>
      </c>
      <c r="DF21" s="1">
        <v>5.9512778254285103E-4</v>
      </c>
      <c r="DG21" s="2">
        <v>7.4404894482171704E-4</v>
      </c>
      <c r="DH21" s="1">
        <v>7.3361530385738995E-4</v>
      </c>
      <c r="DI21" s="2">
        <v>-3.80526505372725E-3</v>
      </c>
      <c r="DJ21" s="1">
        <v>-1.3901389010358099E-3</v>
      </c>
      <c r="DK21" s="2">
        <v>1.2777437390698E-3</v>
      </c>
      <c r="DL21" s="1">
        <v>-2.3418409402418002E-3</v>
      </c>
      <c r="DM21" s="2">
        <v>-1.532618398455E-3</v>
      </c>
      <c r="DN21" s="1">
        <v>-7.7689525298636904E-4</v>
      </c>
      <c r="DO21" s="2">
        <v>1.0060722464870699E-3</v>
      </c>
      <c r="DP21" s="1">
        <v>3.9541707267617798E-2</v>
      </c>
      <c r="DQ21" s="2">
        <v>3.4325796230637501E-2</v>
      </c>
      <c r="DR21" s="1">
        <v>9.1881735722959101E-4</v>
      </c>
      <c r="DS21" s="2">
        <v>-3.6989962811676599E-4</v>
      </c>
      <c r="DT21" s="1">
        <v>3.7660445054986998E-3</v>
      </c>
      <c r="DU21" s="2">
        <v>1.2810178812794901E-3</v>
      </c>
      <c r="DV21" s="1">
        <v>-0.45232561914353497</v>
      </c>
      <c r="DW21" s="2">
        <v>-0.34082691689708</v>
      </c>
      <c r="DX21" s="1">
        <v>-3.3692554825520298E-3</v>
      </c>
      <c r="DY21" s="2">
        <v>-6.72207127040145E-3</v>
      </c>
      <c r="DZ21" s="1">
        <v>-3.7920975842117201E-3</v>
      </c>
      <c r="EA21" s="2">
        <v>-2.6470193544778299E-3</v>
      </c>
      <c r="EB21" s="1">
        <v>-2.4019479602760199E-4</v>
      </c>
      <c r="EC21" s="2">
        <v>-1.8222812647659401E-3</v>
      </c>
      <c r="ED21" s="1">
        <v>1.0839022467700899E-3</v>
      </c>
      <c r="EE21" s="2">
        <v>-5.2694415645950898E-4</v>
      </c>
      <c r="EF21" s="1">
        <v>91.869854690866205</v>
      </c>
      <c r="EG21" s="2">
        <v>102.750316643937</v>
      </c>
      <c r="EH21" s="1">
        <v>93.884638117426206</v>
      </c>
    </row>
    <row r="22" spans="1:138" x14ac:dyDescent="0.25">
      <c r="A22" s="3"/>
      <c r="B22" s="3" t="b">
        <v>0</v>
      </c>
      <c r="C22" s="3" t="s">
        <v>33</v>
      </c>
      <c r="D22" s="3" t="s">
        <v>80</v>
      </c>
      <c r="E22" s="2">
        <v>-0.19543282868644701</v>
      </c>
      <c r="F22" s="1">
        <v>-0.42725094180803003</v>
      </c>
      <c r="G22" s="2">
        <v>4.2791872821708E-3</v>
      </c>
      <c r="H22" s="1">
        <v>0</v>
      </c>
      <c r="I22" s="2">
        <v>-6.9006542422979296</v>
      </c>
      <c r="J22" s="1">
        <v>-8.9944518527730803</v>
      </c>
      <c r="K22" s="2"/>
      <c r="L22" s="1">
        <v>10760.252872741999</v>
      </c>
      <c r="M22" s="2">
        <v>-21.500516756024901</v>
      </c>
      <c r="N22" s="1">
        <v>-26.474204565382198</v>
      </c>
      <c r="O22" s="2">
        <v>-2.3271590273251999</v>
      </c>
      <c r="P22" s="1">
        <v>-2.0682147476605799</v>
      </c>
      <c r="Q22" s="2">
        <v>14.9987205048375</v>
      </c>
      <c r="R22" s="1">
        <v>-640.73057358627398</v>
      </c>
      <c r="S22" s="2">
        <v>-4.7686726064287503</v>
      </c>
      <c r="T22" s="1">
        <v>-28.060624949163</v>
      </c>
      <c r="U22" s="2"/>
      <c r="V22" s="1">
        <v>12968.645173971299</v>
      </c>
      <c r="W22" s="2">
        <v>5326.7701022377196</v>
      </c>
      <c r="X22" s="1">
        <v>14843.1051493222</v>
      </c>
      <c r="Y22" s="2">
        <v>35475.825040303498</v>
      </c>
      <c r="Z22" s="1">
        <v>14531.853518983</v>
      </c>
      <c r="AA22" s="2">
        <v>31178.051932193299</v>
      </c>
      <c r="AB22" s="1">
        <v>3.6785610721110397E-2</v>
      </c>
      <c r="AC22" s="2">
        <v>9.47325055184082E-2</v>
      </c>
      <c r="AD22" s="1">
        <v>-0.244743336767271</v>
      </c>
      <c r="AE22" s="2">
        <v>3.0831900999108399E-2</v>
      </c>
      <c r="AF22" s="1">
        <v>-16.3008705178657</v>
      </c>
      <c r="AG22" s="2">
        <v>-0.17130287740636199</v>
      </c>
      <c r="AH22" s="1">
        <v>-0.81077188441021297</v>
      </c>
      <c r="AI22" s="2">
        <v>-0.22387412804776299</v>
      </c>
      <c r="AJ22" s="1">
        <v>-9.6009441381354907E-2</v>
      </c>
      <c r="AK22" s="2">
        <v>-5.1362053059961797E-2</v>
      </c>
      <c r="AL22" s="1">
        <v>-13.263747191813801</v>
      </c>
      <c r="AM22" s="2">
        <v>-6.0383827810478898</v>
      </c>
      <c r="AN22" s="1">
        <v>-5.3073226947492502</v>
      </c>
      <c r="AO22" s="2">
        <v>-0.235532253814629</v>
      </c>
      <c r="AP22" s="1">
        <v>8.6181124792566594E-3</v>
      </c>
      <c r="AQ22" s="2">
        <v>-2.7849907400573701</v>
      </c>
      <c r="AR22" s="1">
        <v>-6.1262718589463701E-2</v>
      </c>
      <c r="AS22" s="2">
        <v>-4.3799824902773503</v>
      </c>
      <c r="AT22" s="1">
        <v>-0.152654385054629</v>
      </c>
      <c r="AU22" s="2">
        <v>2.9062278615358999E-3</v>
      </c>
      <c r="AV22" s="1">
        <v>6.2741424017981398E-2</v>
      </c>
      <c r="AW22" s="2">
        <v>-0.113940307589912</v>
      </c>
      <c r="AX22" s="1">
        <v>2.5550439559207799E-2</v>
      </c>
      <c r="AY22" s="2">
        <v>-1.91409408794205</v>
      </c>
      <c r="AZ22" s="1">
        <v>-3.8653572673769099E-3</v>
      </c>
      <c r="BA22" s="2">
        <v>-17.264450763012899</v>
      </c>
      <c r="BB22" s="1">
        <v>-1.1136247541508999E-2</v>
      </c>
      <c r="BC22" s="2">
        <v>-96.333104658420794</v>
      </c>
      <c r="BD22" s="1">
        <v>-2.35968419028795</v>
      </c>
      <c r="BE22" s="2">
        <v>-1.97738244054836E-2</v>
      </c>
      <c r="BF22" s="1">
        <v>0.25218006067346199</v>
      </c>
      <c r="BG22" s="2">
        <v>-1.5630124443713</v>
      </c>
      <c r="BH22" s="1">
        <v>-4.2356613693624103</v>
      </c>
      <c r="BI22" s="2">
        <v>-4.2851604148874998</v>
      </c>
      <c r="BJ22" s="1">
        <v>-12.0885773188106</v>
      </c>
      <c r="BK22" s="2">
        <v>-12.169817255448701</v>
      </c>
      <c r="BL22" s="1">
        <v>-1.1465582912510499</v>
      </c>
      <c r="BM22" s="2">
        <v>-1.2067939089414099</v>
      </c>
      <c r="BN22" s="1">
        <v>-4.9050748728573498E-2</v>
      </c>
      <c r="BO22" s="2">
        <v>-5.4327135440283801E-2</v>
      </c>
      <c r="BP22" s="1">
        <v>-4.1782320355670602E-2</v>
      </c>
      <c r="BQ22" s="2">
        <v>-4.0721518940422398E-2</v>
      </c>
      <c r="BR22" s="1">
        <v>-6.2381457134253297E-2</v>
      </c>
      <c r="BS22" s="2">
        <v>-4.3141690711338797E-2</v>
      </c>
      <c r="BT22" s="1">
        <v>-4.13956631333618E-2</v>
      </c>
      <c r="BU22" s="2">
        <v>-4.1993557952444999E-2</v>
      </c>
      <c r="BV22" s="1">
        <v>-9.6951142657144794E-3</v>
      </c>
      <c r="BW22" s="2">
        <v>-1.3026892106599399E-2</v>
      </c>
      <c r="BX22" s="1">
        <v>1.6006086924323901E-2</v>
      </c>
      <c r="BY22" s="2">
        <v>9.9081288577158796E-3</v>
      </c>
      <c r="BZ22" s="1">
        <v>-4.4732170652086699E-2</v>
      </c>
      <c r="CA22" s="2">
        <v>-2.43861994550616E-2</v>
      </c>
      <c r="CB22" s="1">
        <v>-0.21103588636516701</v>
      </c>
      <c r="CC22" s="2">
        <v>-0.24222279695888499</v>
      </c>
      <c r="CD22" s="1">
        <v>-3.3166662400406902E-2</v>
      </c>
      <c r="CE22" s="2">
        <v>1.4419114583706301E-2</v>
      </c>
      <c r="CF22" s="1">
        <v>9.0849410908229993E-3</v>
      </c>
      <c r="CG22" s="2">
        <v>1.0741861883411001E-2</v>
      </c>
      <c r="CH22" s="1">
        <v>-0.485736337348803</v>
      </c>
      <c r="CI22" s="2">
        <v>-0.51409167900035402</v>
      </c>
      <c r="CJ22" s="1">
        <v>0.61780620875204795</v>
      </c>
      <c r="CK22" s="2">
        <v>0.62127471309021198</v>
      </c>
      <c r="CL22" s="1">
        <v>0.49696196852373098</v>
      </c>
      <c r="CM22" s="2">
        <v>0.51747988868063399</v>
      </c>
      <c r="CN22" s="1">
        <v>0.63177430536174894</v>
      </c>
      <c r="CO22" s="2">
        <v>0.65117470999507099</v>
      </c>
      <c r="CP22" s="1">
        <v>0.61169383302430802</v>
      </c>
      <c r="CQ22" s="2">
        <v>0.63806210826526899</v>
      </c>
      <c r="CR22" s="1">
        <v>0.56581099300115101</v>
      </c>
      <c r="CS22" s="2">
        <v>0.59346343923398603</v>
      </c>
      <c r="CT22" s="1">
        <v>0.39690393024095399</v>
      </c>
      <c r="CU22" s="2">
        <v>0.40941947269644402</v>
      </c>
      <c r="CV22" s="1">
        <v>0.57275021152748495</v>
      </c>
      <c r="CW22" s="2">
        <v>0.58193622461547601</v>
      </c>
      <c r="CX22" s="1">
        <v>0.52919365791385398</v>
      </c>
      <c r="CY22" s="2">
        <v>0.53709007329050096</v>
      </c>
      <c r="CZ22" s="1">
        <v>0.51625370055125597</v>
      </c>
      <c r="DA22" s="2">
        <v>0.55296980894014702</v>
      </c>
      <c r="DB22" s="1">
        <v>0.53604278650037496</v>
      </c>
      <c r="DC22" s="2">
        <v>0.55691164345585398</v>
      </c>
      <c r="DD22" s="1">
        <v>0.54285184866440295</v>
      </c>
      <c r="DE22" s="2">
        <v>0.55221591026544103</v>
      </c>
      <c r="DF22" s="1">
        <v>0.50244128633262897</v>
      </c>
      <c r="DG22" s="2">
        <v>0.51855747233537797</v>
      </c>
      <c r="DH22" s="1">
        <v>0.51153647826959803</v>
      </c>
      <c r="DI22" s="2">
        <v>0.51984698901447302</v>
      </c>
      <c r="DJ22" s="1">
        <v>0.50006173029381695</v>
      </c>
      <c r="DK22" s="2">
        <v>0.52656172027818404</v>
      </c>
      <c r="DL22" s="1">
        <v>-9.9704169175276504E-3</v>
      </c>
      <c r="DM22" s="2">
        <v>-1.03666955694303E-2</v>
      </c>
      <c r="DN22" s="1">
        <v>-7.1559679852408603E-3</v>
      </c>
      <c r="DO22" s="2">
        <v>-8.7610148882276105E-3</v>
      </c>
      <c r="DP22" s="1">
        <v>-0.32051573030891101</v>
      </c>
      <c r="DQ22" s="2">
        <v>-0.34624052737648098</v>
      </c>
      <c r="DR22" s="1">
        <v>-1.6575742973652099E-4</v>
      </c>
      <c r="DS22" s="2">
        <v>-3.2586146136199799E-3</v>
      </c>
      <c r="DT22" s="1">
        <v>1.5794506475184499E-3</v>
      </c>
      <c r="DU22" s="2">
        <v>5.0996555770677901E-3</v>
      </c>
      <c r="DV22" s="1">
        <v>3.1175462600580199</v>
      </c>
      <c r="DW22" s="2">
        <v>0.95349592711185105</v>
      </c>
      <c r="DX22" s="1">
        <v>-0.18247736213349</v>
      </c>
      <c r="DY22" s="2">
        <v>-0.182264296819102</v>
      </c>
      <c r="DZ22" s="1">
        <v>-2.7755087624048102E-3</v>
      </c>
      <c r="EA22" s="2">
        <v>1.35658417706985E-3</v>
      </c>
      <c r="EB22" s="1">
        <v>0.100486366610224</v>
      </c>
      <c r="EC22" s="2">
        <v>0.114039769919882</v>
      </c>
      <c r="ED22" s="1">
        <v>0.348468690457512</v>
      </c>
      <c r="EE22" s="2">
        <v>0.36297989081836801</v>
      </c>
      <c r="EF22" s="1">
        <v>104.83053741186001</v>
      </c>
      <c r="EG22" s="2">
        <v>125.938021755405</v>
      </c>
      <c r="EH22" s="1">
        <v>104.329986706887</v>
      </c>
    </row>
    <row r="23" spans="1:138" x14ac:dyDescent="0.25">
      <c r="A23" s="3"/>
      <c r="B23" s="3" t="b">
        <v>0</v>
      </c>
      <c r="C23" s="3" t="s">
        <v>148</v>
      </c>
      <c r="D23" s="3" t="s">
        <v>134</v>
      </c>
      <c r="E23" s="2">
        <v>-0.19752313323093301</v>
      </c>
      <c r="F23" s="1">
        <v>-0.42725094180803003</v>
      </c>
      <c r="G23" s="2">
        <v>4.1578057589049403E-3</v>
      </c>
      <c r="H23" s="1">
        <v>4.4218665785807097E-2</v>
      </c>
      <c r="I23" s="2">
        <v>-6.8119522351366504</v>
      </c>
      <c r="J23" s="1">
        <v>-8.6570698738862504</v>
      </c>
      <c r="K23" s="2"/>
      <c r="L23" s="1">
        <v>10757.2700053833</v>
      </c>
      <c r="M23" s="2">
        <v>-20.607831996383599</v>
      </c>
      <c r="N23" s="1">
        <v>-25.621011394708699</v>
      </c>
      <c r="O23" s="2">
        <v>-1.27340048339879</v>
      </c>
      <c r="P23" s="1">
        <v>-1.4367031487983699</v>
      </c>
      <c r="Q23" s="2">
        <v>14.668866839695401</v>
      </c>
      <c r="R23" s="1">
        <v>-606.47700026218695</v>
      </c>
      <c r="S23" s="2">
        <v>-3.8831175501836199</v>
      </c>
      <c r="T23" s="1">
        <v>-31.272761417967001</v>
      </c>
      <c r="U23" s="2"/>
      <c r="V23" s="1">
        <v>12975.3490854023</v>
      </c>
      <c r="W23" s="2">
        <v>5326.1472124624197</v>
      </c>
      <c r="X23" s="1">
        <v>14841.0657491356</v>
      </c>
      <c r="Y23" s="2">
        <v>35479.709094984602</v>
      </c>
      <c r="Z23" s="1">
        <v>14529.801011702401</v>
      </c>
      <c r="AA23" s="2">
        <v>31172.713056880799</v>
      </c>
      <c r="AB23" s="1">
        <v>1.53998090563553</v>
      </c>
      <c r="AC23" s="2">
        <v>1.5956604610201299</v>
      </c>
      <c r="AD23" s="1">
        <v>-0.13997560758661801</v>
      </c>
      <c r="AE23" s="2">
        <v>0.18051498110182301</v>
      </c>
      <c r="AF23" s="1">
        <v>-17.272198183533899</v>
      </c>
      <c r="AG23" s="2">
        <v>-0.17409479700157501</v>
      </c>
      <c r="AH23" s="1">
        <v>-0.86059768842696505</v>
      </c>
      <c r="AI23" s="2">
        <v>-0.20612391507325001</v>
      </c>
      <c r="AJ23" s="1">
        <v>-2.5602931910166399E-2</v>
      </c>
      <c r="AK23" s="2">
        <v>2.3612801723996601E-2</v>
      </c>
      <c r="AL23" s="1">
        <v>-10.388158478712199</v>
      </c>
      <c r="AM23" s="2">
        <v>-5.1226608458438596</v>
      </c>
      <c r="AN23" s="1">
        <v>-3.9542799254505101</v>
      </c>
      <c r="AO23" s="2">
        <v>-0.19748612357383499</v>
      </c>
      <c r="AP23" s="1">
        <v>3.9891936873537398E-2</v>
      </c>
      <c r="AQ23" s="2">
        <v>-2.8358501313106999</v>
      </c>
      <c r="AR23" s="1">
        <v>-4.3209128550185903E-2</v>
      </c>
      <c r="AS23" s="2">
        <v>-4.4378555956347396</v>
      </c>
      <c r="AT23" s="1">
        <v>-0.166752849950805</v>
      </c>
      <c r="AU23" s="2">
        <v>0.103120124521002</v>
      </c>
      <c r="AV23" s="1">
        <v>8.8717882875555092E-3</v>
      </c>
      <c r="AW23" s="2">
        <v>-0.11675654303161299</v>
      </c>
      <c r="AX23" s="1">
        <v>0.112406346605799</v>
      </c>
      <c r="AY23" s="2">
        <v>-2.1265772291139702</v>
      </c>
      <c r="AZ23" s="1">
        <v>7.4675801948347706E-2</v>
      </c>
      <c r="BA23" s="2">
        <v>-18.258118035379301</v>
      </c>
      <c r="BB23" s="1">
        <v>3.3289155745961703E-2</v>
      </c>
      <c r="BC23" s="2">
        <v>-101.561139679634</v>
      </c>
      <c r="BD23" s="1">
        <v>-2.27449770885331</v>
      </c>
      <c r="BE23" s="2">
        <v>-3.1735538322228002E-2</v>
      </c>
      <c r="BF23" s="1">
        <v>0.92021827644360299</v>
      </c>
      <c r="BG23" s="2">
        <v>-0.99608382357667502</v>
      </c>
      <c r="BH23" s="1">
        <v>-4.3113837797197903</v>
      </c>
      <c r="BI23" s="2">
        <v>-4.3066537459499097</v>
      </c>
      <c r="BJ23" s="1">
        <v>-12.0279947804099</v>
      </c>
      <c r="BK23" s="2">
        <v>-12.088952833292099</v>
      </c>
      <c r="BL23" s="1">
        <v>0.60079658677966497</v>
      </c>
      <c r="BM23" s="2">
        <v>0.52803823008339201</v>
      </c>
      <c r="BN23" s="1">
        <v>-4.3413745201395598E-2</v>
      </c>
      <c r="BO23" s="2">
        <v>-4.7746232886027098E-2</v>
      </c>
      <c r="BP23" s="1">
        <v>-4.1174632203256498E-2</v>
      </c>
      <c r="BQ23" s="2">
        <v>-4.4501536707623801E-2</v>
      </c>
      <c r="BR23" s="1">
        <v>-7.0562133331995597E-2</v>
      </c>
      <c r="BS23" s="2">
        <v>-4.6227582615991102E-2</v>
      </c>
      <c r="BT23" s="1">
        <v>-3.8283652353609497E-2</v>
      </c>
      <c r="BU23" s="2">
        <v>-4.09045528507209E-2</v>
      </c>
      <c r="BV23" s="1">
        <v>-7.0441460575418197E-3</v>
      </c>
      <c r="BW23" s="2">
        <v>-5.7534078386224001E-3</v>
      </c>
      <c r="BX23" s="1">
        <v>3.8616836039885899E-3</v>
      </c>
      <c r="BY23" s="2">
        <v>3.71139854957738E-3</v>
      </c>
      <c r="BZ23" s="1">
        <v>-3.8862490969588298E-2</v>
      </c>
      <c r="CA23" s="2">
        <v>-2.7541025824193901E-2</v>
      </c>
      <c r="CB23" s="1">
        <v>-0.207434332453802</v>
      </c>
      <c r="CC23" s="2">
        <v>-0.237290728247154</v>
      </c>
      <c r="CD23" s="1">
        <v>-4.4084740464661598E-2</v>
      </c>
      <c r="CE23" s="2">
        <v>-3.3465755354899103E-2</v>
      </c>
      <c r="CF23" s="1">
        <v>-1.1677149748043601E-2</v>
      </c>
      <c r="CG23" s="2">
        <v>-5.5342409215328701E-3</v>
      </c>
      <c r="CH23" s="1">
        <v>-0.456377879773816</v>
      </c>
      <c r="CI23" s="2">
        <v>-0.48652394883141498</v>
      </c>
      <c r="CJ23" s="1">
        <v>2.2487577171075701</v>
      </c>
      <c r="CK23" s="2">
        <v>2.2475614356896898</v>
      </c>
      <c r="CL23" s="1">
        <v>2.12610860822859</v>
      </c>
      <c r="CM23" s="2">
        <v>2.1815762876731202</v>
      </c>
      <c r="CN23" s="1">
        <v>2.2564078979475002</v>
      </c>
      <c r="CO23" s="2">
        <v>2.2988175354919802</v>
      </c>
      <c r="CP23" s="1">
        <v>2.1771949823202799</v>
      </c>
      <c r="CQ23" s="2">
        <v>2.19715518760413</v>
      </c>
      <c r="CR23" s="1">
        <v>2.1628385819396199</v>
      </c>
      <c r="CS23" s="2">
        <v>2.2255333518237199</v>
      </c>
      <c r="CT23" s="1">
        <v>1.9973032330549501</v>
      </c>
      <c r="CU23" s="2">
        <v>2.0292868369186201</v>
      </c>
      <c r="CV23" s="1">
        <v>2.1455386921686199</v>
      </c>
      <c r="CW23" s="2">
        <v>2.2433623415580102</v>
      </c>
      <c r="CX23" s="1">
        <v>2.0614715927298102</v>
      </c>
      <c r="CY23" s="2">
        <v>2.11047271238309</v>
      </c>
      <c r="CZ23" s="1">
        <v>2.0439563300359902</v>
      </c>
      <c r="DA23" s="2">
        <v>2.10747707557179</v>
      </c>
      <c r="DB23" s="1">
        <v>2.08540681279952</v>
      </c>
      <c r="DC23" s="2">
        <v>2.1197311779469099</v>
      </c>
      <c r="DD23" s="1">
        <v>2.0938311861534502</v>
      </c>
      <c r="DE23" s="2">
        <v>2.16204967575929</v>
      </c>
      <c r="DF23" s="1">
        <v>2.0218379007665002</v>
      </c>
      <c r="DG23" s="2">
        <v>2.0841412989935302</v>
      </c>
      <c r="DH23" s="1">
        <v>2.0671116258128701</v>
      </c>
      <c r="DI23" s="2">
        <v>2.1450515631727201</v>
      </c>
      <c r="DJ23" s="1">
        <v>2.0472511270652398</v>
      </c>
      <c r="DK23" s="2">
        <v>2.1022698757760701</v>
      </c>
      <c r="DL23" s="1">
        <v>-5.3360186268961796E-3</v>
      </c>
      <c r="DM23" s="2">
        <v>-8.5036488564664801E-3</v>
      </c>
      <c r="DN23" s="1">
        <v>-9.0635827699860202E-4</v>
      </c>
      <c r="DO23" s="2">
        <v>-6.8986074511758798E-3</v>
      </c>
      <c r="DP23" s="1">
        <v>-0.32471618874941</v>
      </c>
      <c r="DQ23" s="2">
        <v>-0.36064291331454501</v>
      </c>
      <c r="DR23" s="1">
        <v>8.8565198019144205E-3</v>
      </c>
      <c r="DS23" s="2">
        <v>-1.2312516962020301E-3</v>
      </c>
      <c r="DT23" s="1">
        <v>6.1260519869954198E-2</v>
      </c>
      <c r="DU23" s="2">
        <v>1.8450671816851099E-2</v>
      </c>
      <c r="DV23" s="1">
        <v>0.13934194319770599</v>
      </c>
      <c r="DW23" s="2">
        <v>0.13296598671950699</v>
      </c>
      <c r="DX23" s="1">
        <v>-0.17597983908063999</v>
      </c>
      <c r="DY23" s="2">
        <v>-0.176854515276958</v>
      </c>
      <c r="DZ23" s="1">
        <v>8.5736017197802807E-3</v>
      </c>
      <c r="EA23" s="2">
        <v>1.37086686738225E-2</v>
      </c>
      <c r="EB23" s="1">
        <v>1.5400049255355699</v>
      </c>
      <c r="EC23" s="2">
        <v>1.62803862694135</v>
      </c>
      <c r="ED23" s="1">
        <v>1.8394464746741199</v>
      </c>
      <c r="EE23" s="2">
        <v>1.90632301337246</v>
      </c>
      <c r="EF23" s="1">
        <v>99.629563104387898</v>
      </c>
      <c r="EG23" s="2">
        <v>122.989366243679</v>
      </c>
      <c r="EH23" s="1">
        <v>102.46600398305</v>
      </c>
    </row>
    <row r="24" spans="1:138" x14ac:dyDescent="0.25">
      <c r="A24" s="3"/>
      <c r="B24" s="3" t="b">
        <v>0</v>
      </c>
      <c r="C24" s="3" t="s">
        <v>137</v>
      </c>
      <c r="D24" s="3" t="s">
        <v>134</v>
      </c>
      <c r="E24" s="2">
        <v>-0.20294415659773801</v>
      </c>
      <c r="F24" s="1">
        <v>-0.42725094180803003</v>
      </c>
      <c r="G24" s="2">
        <v>2.2614971059292601E-3</v>
      </c>
      <c r="H24" s="1">
        <v>0</v>
      </c>
      <c r="I24" s="2">
        <v>-7.06872942456949</v>
      </c>
      <c r="J24" s="1">
        <v>-8.9736554733419798</v>
      </c>
      <c r="K24" s="2"/>
      <c r="L24" s="1">
        <v>10760.070380109601</v>
      </c>
      <c r="M24" s="2">
        <v>-21.290286242248001</v>
      </c>
      <c r="N24" s="1">
        <v>-26.120375506523398</v>
      </c>
      <c r="O24" s="2">
        <v>-2.3720674576271401</v>
      </c>
      <c r="P24" s="1">
        <v>-2.1192923508475601</v>
      </c>
      <c r="Q24" s="2">
        <v>16.6233439263906</v>
      </c>
      <c r="R24" s="1">
        <v>-680.98526065683996</v>
      </c>
      <c r="S24" s="2">
        <v>-5.15662845865047</v>
      </c>
      <c r="T24" s="1">
        <v>-33.506908720329399</v>
      </c>
      <c r="U24" s="2"/>
      <c r="V24" s="1">
        <v>12979.2018957128</v>
      </c>
      <c r="W24" s="2">
        <v>5326.0795195549999</v>
      </c>
      <c r="X24" s="1">
        <v>14841.979104349801</v>
      </c>
      <c r="Y24" s="2">
        <v>35474.564895790703</v>
      </c>
      <c r="Z24" s="1">
        <v>14530.5199523633</v>
      </c>
      <c r="AA24" s="2">
        <v>31171.864481111399</v>
      </c>
      <c r="AB24" s="1">
        <v>1.38381740338963</v>
      </c>
      <c r="AC24" s="2">
        <v>1.5133551195307899</v>
      </c>
      <c r="AD24" s="1">
        <v>-0.28991190655440502</v>
      </c>
      <c r="AE24" s="2">
        <v>8.2173614916853405E-2</v>
      </c>
      <c r="AF24" s="1">
        <v>-16.887831384934799</v>
      </c>
      <c r="AG24" s="2">
        <v>-0.17817254866225199</v>
      </c>
      <c r="AH24" s="1">
        <v>-0.859938736443837</v>
      </c>
      <c r="AI24" s="2">
        <v>-0.21313918329175399</v>
      </c>
      <c r="AJ24" s="1">
        <v>-0.112629443057949</v>
      </c>
      <c r="AK24" s="2">
        <v>-7.0276538414827797E-2</v>
      </c>
      <c r="AL24" s="1">
        <v>-15.555889694806501</v>
      </c>
      <c r="AM24" s="2">
        <v>-6.1888767439744203</v>
      </c>
      <c r="AN24" s="1">
        <v>-5.4861429915416702</v>
      </c>
      <c r="AO24" s="2">
        <v>-0.23840547942092699</v>
      </c>
      <c r="AP24" s="1">
        <v>3.8484826324443702E-3</v>
      </c>
      <c r="AQ24" s="2">
        <v>-2.8569081462314601</v>
      </c>
      <c r="AR24" s="1">
        <v>-5.3087537857033802E-2</v>
      </c>
      <c r="AS24" s="2">
        <v>-4.4880915158844203</v>
      </c>
      <c r="AT24" s="1">
        <v>-0.17021997273695</v>
      </c>
      <c r="AU24" s="2">
        <v>3.5590965507112499E-3</v>
      </c>
      <c r="AV24" s="1">
        <v>-1.35340833656335E-2</v>
      </c>
      <c r="AW24" s="2">
        <v>-0.114992011878932</v>
      </c>
      <c r="AX24" s="1">
        <v>0.104414630612535</v>
      </c>
      <c r="AY24" s="2">
        <v>-2.0638691110857201</v>
      </c>
      <c r="AZ24" s="1">
        <v>9.0297953832866207E-2</v>
      </c>
      <c r="BA24" s="2">
        <v>-17.932916877709999</v>
      </c>
      <c r="BB24" s="1">
        <v>2.9661532753281799E-2</v>
      </c>
      <c r="BC24" s="2">
        <v>-98.786360338958801</v>
      </c>
      <c r="BD24" s="1">
        <v>-2.31088495642812</v>
      </c>
      <c r="BE24" s="2">
        <v>-2.5343449960490701E-2</v>
      </c>
      <c r="BF24" s="1">
        <v>0.84879724747857699</v>
      </c>
      <c r="BG24" s="2">
        <v>-1.2637724684856799</v>
      </c>
      <c r="BH24" s="1">
        <v>-4.3310728734121602</v>
      </c>
      <c r="BI24" s="2">
        <v>-4.3290770709511799</v>
      </c>
      <c r="BJ24" s="1">
        <v>-12.0473640113967</v>
      </c>
      <c r="BK24" s="2">
        <v>-12.0939949344637</v>
      </c>
      <c r="BL24" s="1">
        <v>0.38009163194176099</v>
      </c>
      <c r="BM24" s="2">
        <v>0.356401044037856</v>
      </c>
      <c r="BN24" s="1">
        <v>-4.7873224670987098E-2</v>
      </c>
      <c r="BO24" s="2">
        <v>-5.3993812822914503E-2</v>
      </c>
      <c r="BP24" s="1">
        <v>-4.3852952113614202E-2</v>
      </c>
      <c r="BQ24" s="2">
        <v>-5.2422470960036001E-2</v>
      </c>
      <c r="BR24" s="1">
        <v>-6.4967815843839705E-2</v>
      </c>
      <c r="BS24" s="2">
        <v>-4.7395387330237099E-2</v>
      </c>
      <c r="BT24" s="1">
        <v>-3.3714613220405101E-2</v>
      </c>
      <c r="BU24" s="2">
        <v>-3.6275853333392602E-2</v>
      </c>
      <c r="BV24" s="1">
        <v>-7.3031304870984802E-3</v>
      </c>
      <c r="BW24" s="2">
        <v>-7.5508422476238696E-3</v>
      </c>
      <c r="BX24" s="1">
        <v>-1.9608096032914099E-3</v>
      </c>
      <c r="BY24" s="2">
        <v>2.85222822923139E-3</v>
      </c>
      <c r="BZ24" s="1">
        <v>-6.7943975373453397E-2</v>
      </c>
      <c r="CA24" s="2">
        <v>-4.8330289760121499E-2</v>
      </c>
      <c r="CB24" s="1">
        <v>-0.20887708280266301</v>
      </c>
      <c r="CC24" s="2">
        <v>-0.25237189619674399</v>
      </c>
      <c r="CD24" s="1">
        <v>-3.5015033685998002E-2</v>
      </c>
      <c r="CE24" s="2">
        <v>-3.3465755354899103E-2</v>
      </c>
      <c r="CF24" s="1">
        <v>-1.6527282644130701E-2</v>
      </c>
      <c r="CG24" s="2">
        <v>-1.2463798096002E-2</v>
      </c>
      <c r="CH24" s="1">
        <v>-0.49250392493978501</v>
      </c>
      <c r="CI24" s="2">
        <v>-0.52233108758757296</v>
      </c>
      <c r="CJ24" s="1">
        <v>2.0817774389488299</v>
      </c>
      <c r="CK24" s="2">
        <v>2.2189688227896198</v>
      </c>
      <c r="CL24" s="1">
        <v>1.9661796697852401</v>
      </c>
      <c r="CM24" s="2">
        <v>2.14796079934569</v>
      </c>
      <c r="CN24" s="1">
        <v>2.0952671490505499</v>
      </c>
      <c r="CO24" s="2">
        <v>2.2981018102236499</v>
      </c>
      <c r="CP24" s="1">
        <v>2.0640169539125099</v>
      </c>
      <c r="CQ24" s="2">
        <v>2.2428621927325398</v>
      </c>
      <c r="CR24" s="1">
        <v>2.0095139195938301</v>
      </c>
      <c r="CS24" s="2">
        <v>2.2030721576246601</v>
      </c>
      <c r="CT24" s="1">
        <v>1.8462334533591001</v>
      </c>
      <c r="CU24" s="2">
        <v>2.0483828934315702</v>
      </c>
      <c r="CV24" s="1">
        <v>2.0432361439879498</v>
      </c>
      <c r="CW24" s="2">
        <v>2.2318843297993798</v>
      </c>
      <c r="CX24" s="1">
        <v>1.93147120101956</v>
      </c>
      <c r="CY24" s="2">
        <v>2.1053652856027099</v>
      </c>
      <c r="CZ24" s="1">
        <v>1.89017409681842</v>
      </c>
      <c r="DA24" s="2">
        <v>2.1126370714349201</v>
      </c>
      <c r="DB24" s="1">
        <v>1.9267606227018801</v>
      </c>
      <c r="DC24" s="2">
        <v>2.12277234785951</v>
      </c>
      <c r="DD24" s="1">
        <v>1.95732611170978</v>
      </c>
      <c r="DE24" s="2">
        <v>2.1658947625426701</v>
      </c>
      <c r="DF24" s="1">
        <v>1.8822709281182699</v>
      </c>
      <c r="DG24" s="2">
        <v>2.0973029467873801</v>
      </c>
      <c r="DH24" s="1">
        <v>1.9279890521112799</v>
      </c>
      <c r="DI24" s="2">
        <v>2.1391025705161502</v>
      </c>
      <c r="DJ24" s="1">
        <v>1.9128122276045101</v>
      </c>
      <c r="DK24" s="2">
        <v>2.1042654345899101</v>
      </c>
      <c r="DL24" s="1">
        <v>-4.1346076145388003E-3</v>
      </c>
      <c r="DM24" s="2">
        <v>-9.2594081343510808E-3</v>
      </c>
      <c r="DN24" s="1">
        <v>-1.4334275078782899E-3</v>
      </c>
      <c r="DO24" s="2">
        <v>-7.77350051391381E-3</v>
      </c>
      <c r="DP24" s="1">
        <v>-0.33129537113556001</v>
      </c>
      <c r="DQ24" s="2">
        <v>-0.36327954174703497</v>
      </c>
      <c r="DR24" s="1">
        <v>8.3425171703382008E-3</v>
      </c>
      <c r="DS24" s="2">
        <v>1.14984760044978E-4</v>
      </c>
      <c r="DT24" s="1">
        <v>3.2440376505063602E-2</v>
      </c>
      <c r="DU24" s="2">
        <v>9.2948546704761104E-3</v>
      </c>
      <c r="DV24" s="1">
        <v>-0.51421309591516196</v>
      </c>
      <c r="DW24" s="2">
        <v>-0.102016297128862</v>
      </c>
      <c r="DX24" s="1">
        <v>-0.17703940340306501</v>
      </c>
      <c r="DY24" s="2">
        <v>-0.180329941562792</v>
      </c>
      <c r="DZ24" s="1">
        <v>8.1144140181235308E-3</v>
      </c>
      <c r="EA24" s="2">
        <v>1.2826098285051799E-2</v>
      </c>
      <c r="EB24" s="1">
        <v>1.43037098068584</v>
      </c>
      <c r="EC24" s="2">
        <v>1.6236799499816099</v>
      </c>
      <c r="ED24" s="1">
        <v>1.7163107522618199</v>
      </c>
      <c r="EE24" s="2">
        <v>1.92324315976933</v>
      </c>
      <c r="EF24" s="1">
        <v>100.41744301232301</v>
      </c>
      <c r="EG24" s="2">
        <v>119.648629084221</v>
      </c>
      <c r="EH24" s="1">
        <v>101.731486929648</v>
      </c>
    </row>
    <row r="25" spans="1:138" x14ac:dyDescent="0.25">
      <c r="A25" s="3"/>
      <c r="B25" s="3" t="b">
        <v>0</v>
      </c>
      <c r="C25" s="3" t="s">
        <v>145</v>
      </c>
      <c r="D25" s="3" t="s">
        <v>59</v>
      </c>
      <c r="E25" s="2">
        <v>-0.202570786973713</v>
      </c>
      <c r="F25" s="1">
        <v>-0.42725094180803003</v>
      </c>
      <c r="G25" s="2">
        <v>2.6343932499370598E-3</v>
      </c>
      <c r="H25" s="1">
        <v>0</v>
      </c>
      <c r="I25" s="2">
        <v>-6.8963537416344396</v>
      </c>
      <c r="J25" s="1">
        <v>-8.4050557636577903</v>
      </c>
      <c r="K25" s="2"/>
      <c r="L25" s="1">
        <v>10676.369365644099</v>
      </c>
      <c r="M25" s="2">
        <v>-21.244951833898199</v>
      </c>
      <c r="N25" s="1">
        <v>-26.316980887909502</v>
      </c>
      <c r="O25" s="2">
        <v>-1.99638091039621</v>
      </c>
      <c r="P25" s="1">
        <v>-1.80169691979411</v>
      </c>
      <c r="Q25" s="2">
        <v>54.570808946536999</v>
      </c>
      <c r="R25" s="1">
        <v>-567.843250994394</v>
      </c>
      <c r="S25" s="2">
        <v>-4.8510077374318401</v>
      </c>
      <c r="T25" s="1">
        <v>-23.9577737509908</v>
      </c>
      <c r="U25" s="2"/>
      <c r="V25" s="1">
        <v>12948.176091089999</v>
      </c>
      <c r="W25" s="2">
        <v>5324.0839561595403</v>
      </c>
      <c r="X25" s="1">
        <v>14835.698059569</v>
      </c>
      <c r="Y25" s="2">
        <v>35459.340263795202</v>
      </c>
      <c r="Z25" s="1">
        <v>14524.183184801001</v>
      </c>
      <c r="AA25" s="2">
        <v>31160.8494657011</v>
      </c>
      <c r="AB25" s="1">
        <v>18.577732077995499</v>
      </c>
      <c r="AC25" s="2">
        <v>18.2675758406121</v>
      </c>
      <c r="AD25" s="1">
        <v>-0.273378358261536</v>
      </c>
      <c r="AE25" s="2">
        <v>1.6781467312738701E-2</v>
      </c>
      <c r="AF25" s="1">
        <v>-17.241231703590699</v>
      </c>
      <c r="AG25" s="2">
        <v>-0.17819049867561301</v>
      </c>
      <c r="AH25" s="1">
        <v>-0.86944989279520601</v>
      </c>
      <c r="AI25" s="2">
        <v>-0.19537922362941901</v>
      </c>
      <c r="AJ25" s="1">
        <v>-8.9406004457641006E-2</v>
      </c>
      <c r="AK25" s="2">
        <v>-3.1005174871815401E-2</v>
      </c>
      <c r="AL25" s="1">
        <v>-17.272186385581701</v>
      </c>
      <c r="AM25" s="2">
        <v>-6.0410832761583304</v>
      </c>
      <c r="AN25" s="1">
        <v>-5.3414788263406603</v>
      </c>
      <c r="AO25" s="2">
        <v>-0.226877041741155</v>
      </c>
      <c r="AP25" s="1">
        <v>1.29205807973501E-2</v>
      </c>
      <c r="AQ25" s="2">
        <v>-2.8460625592603002</v>
      </c>
      <c r="AR25" s="1">
        <v>-6.4378789284920301E-2</v>
      </c>
      <c r="AS25" s="2">
        <v>-4.4354955541355503</v>
      </c>
      <c r="AT25" s="1">
        <v>-0.14293191248505399</v>
      </c>
      <c r="AU25" s="2">
        <v>8.33019552348052E-2</v>
      </c>
      <c r="AV25" s="1">
        <v>8.9019280770113507E-2</v>
      </c>
      <c r="AW25" s="2">
        <v>6.3135274919332903E-3</v>
      </c>
      <c r="AX25" s="1">
        <v>1.1073371523714901</v>
      </c>
      <c r="AY25" s="2">
        <v>-1.9243506483253701</v>
      </c>
      <c r="AZ25" s="1">
        <v>0.87044317062629595</v>
      </c>
      <c r="BA25" s="2">
        <v>-18.098464356722801</v>
      </c>
      <c r="BB25" s="1">
        <v>0.50388539864604798</v>
      </c>
      <c r="BC25" s="2">
        <v>-97.360931914469901</v>
      </c>
      <c r="BD25" s="1">
        <v>-1.93058504312773</v>
      </c>
      <c r="BE25" s="2">
        <v>-1.1003715778431801E-2</v>
      </c>
      <c r="BF25" s="1">
        <v>7.1484419345046204</v>
      </c>
      <c r="BG25" s="2">
        <v>1.4292482420591499</v>
      </c>
      <c r="BH25" s="1">
        <v>-4.3114651546785296</v>
      </c>
      <c r="BI25" s="2">
        <v>-4.0908509963544102</v>
      </c>
      <c r="BJ25" s="1">
        <v>-12.034498490986801</v>
      </c>
      <c r="BK25" s="2">
        <v>-11.955922766097901</v>
      </c>
      <c r="BL25" s="1">
        <v>18.541819825669201</v>
      </c>
      <c r="BM25" s="2">
        <v>18.3557201124095</v>
      </c>
      <c r="BN25" s="1">
        <v>-4.5831906626314103E-2</v>
      </c>
      <c r="BO25" s="2">
        <v>-5.2952928283049101E-2</v>
      </c>
      <c r="BP25" s="1">
        <v>-4.3608417753120202E-2</v>
      </c>
      <c r="BQ25" s="2">
        <v>-4.4855792568426603E-2</v>
      </c>
      <c r="BR25" s="1">
        <v>-1.79356832054226E-2</v>
      </c>
      <c r="BS25" s="2">
        <v>6.94104064552263E-3</v>
      </c>
      <c r="BT25" s="1">
        <v>-3.2654205461186199E-2</v>
      </c>
      <c r="BU25" s="2">
        <v>-4.0251155512545503E-2</v>
      </c>
      <c r="BV25" s="1">
        <v>-7.2534432250658401E-3</v>
      </c>
      <c r="BW25" s="2">
        <v>-9.3080697808120803E-3</v>
      </c>
      <c r="BX25" s="1">
        <v>-2.7097270651266301E-3</v>
      </c>
      <c r="BY25" s="2">
        <v>1.6222119532199901E-3</v>
      </c>
      <c r="BZ25" s="1">
        <v>-7.1049577461090196E-2</v>
      </c>
      <c r="CA25" s="2">
        <v>-6.4475164016818701E-2</v>
      </c>
      <c r="CB25" s="1">
        <v>-0.205082678243662</v>
      </c>
      <c r="CC25" s="2">
        <v>-0.24463345368769901</v>
      </c>
      <c r="CD25" s="1">
        <v>-3.8752049987592699E-2</v>
      </c>
      <c r="CE25" s="2">
        <v>-3.3465755354899103E-2</v>
      </c>
      <c r="CF25" s="1">
        <v>-1.8300345770414599E-2</v>
      </c>
      <c r="CG25" s="2">
        <v>-1.10046286209288E-2</v>
      </c>
      <c r="CH25" s="1">
        <v>-0.39485699558971699</v>
      </c>
      <c r="CI25" s="2">
        <v>-0.42724751035862701</v>
      </c>
      <c r="CJ25" s="1">
        <v>17.555737211939</v>
      </c>
      <c r="CK25" s="2">
        <v>18.4460214513654</v>
      </c>
      <c r="CL25" s="1">
        <v>17.668444126190401</v>
      </c>
      <c r="CM25" s="2">
        <v>18.554311905194101</v>
      </c>
      <c r="CN25" s="1">
        <v>17.639949555983801</v>
      </c>
      <c r="CO25" s="2">
        <v>18.779309109853301</v>
      </c>
      <c r="CP25" s="1">
        <v>17.318836605154502</v>
      </c>
      <c r="CQ25" s="2">
        <v>18.583925485693602</v>
      </c>
      <c r="CR25" s="1">
        <v>17.292504723341299</v>
      </c>
      <c r="CS25" s="2">
        <v>18.544157825907799</v>
      </c>
      <c r="CT25" s="1">
        <v>17.474156495827</v>
      </c>
      <c r="CU25" s="2">
        <v>18.395670040353501</v>
      </c>
      <c r="CV25" s="1">
        <v>17.138124542957499</v>
      </c>
      <c r="CW25" s="2">
        <v>18.29625337061</v>
      </c>
      <c r="CX25" s="1">
        <v>17.012615875977001</v>
      </c>
      <c r="CY25" s="2">
        <v>18.339500519796001</v>
      </c>
      <c r="CZ25" s="1">
        <v>16.369754932534299</v>
      </c>
      <c r="DA25" s="2">
        <v>17.841868288251401</v>
      </c>
      <c r="DB25" s="1">
        <v>17.034183338165199</v>
      </c>
      <c r="DC25" s="2">
        <v>18.326133694506499</v>
      </c>
      <c r="DD25" s="1">
        <v>17.227533899364701</v>
      </c>
      <c r="DE25" s="2">
        <v>18.224440043849899</v>
      </c>
      <c r="DF25" s="1">
        <v>16.768893197835499</v>
      </c>
      <c r="DG25" s="2">
        <v>18.145631322514301</v>
      </c>
      <c r="DH25" s="1">
        <v>16.898563797760001</v>
      </c>
      <c r="DI25" s="2">
        <v>18.259977822518699</v>
      </c>
      <c r="DJ25" s="1">
        <v>17.187494143664502</v>
      </c>
      <c r="DK25" s="2">
        <v>18.029976764883699</v>
      </c>
      <c r="DL25" s="1">
        <v>4.5311356272966001E-2</v>
      </c>
      <c r="DM25" s="2">
        <v>9.8786320904707594E-3</v>
      </c>
      <c r="DN25" s="1">
        <v>5.5513313486386703E-2</v>
      </c>
      <c r="DO25" s="2">
        <v>7.3416018303927499E-3</v>
      </c>
      <c r="DP25" s="1">
        <v>-0.24103920654939301</v>
      </c>
      <c r="DQ25" s="2">
        <v>-0.344051405336185</v>
      </c>
      <c r="DR25" s="1">
        <v>9.3519537732948604E-2</v>
      </c>
      <c r="DS25" s="2">
        <v>2.7999811785372999E-2</v>
      </c>
      <c r="DT25" s="1">
        <v>5.3620181774933599E-2</v>
      </c>
      <c r="DU25" s="2">
        <v>1.6156111457866201E-2</v>
      </c>
      <c r="DV25" s="1">
        <v>-0.50480097253027101</v>
      </c>
      <c r="DW25" s="2">
        <v>-0.196756499440531</v>
      </c>
      <c r="DX25" s="1">
        <v>-0.17164636276138501</v>
      </c>
      <c r="DY25" s="2">
        <v>-0.173455065614397</v>
      </c>
      <c r="DZ25" s="1">
        <v>8.6961721898193602E-3</v>
      </c>
      <c r="EA25" s="2">
        <v>1.44077269798527E-2</v>
      </c>
      <c r="EB25" s="1">
        <v>16.671548752366899</v>
      </c>
      <c r="EC25" s="2">
        <v>18.330021315487201</v>
      </c>
      <c r="ED25" s="1">
        <v>17.189242306899601</v>
      </c>
      <c r="EE25" s="2">
        <v>18.729574107937498</v>
      </c>
      <c r="EF25" s="1">
        <v>98.927725898482393</v>
      </c>
      <c r="EG25" s="2">
        <v>115.42526628584</v>
      </c>
      <c r="EH25" s="1">
        <v>100.10626502312201</v>
      </c>
    </row>
    <row r="26" spans="1:138" x14ac:dyDescent="0.25">
      <c r="A26" s="3"/>
      <c r="B26" s="3" t="b">
        <v>0</v>
      </c>
      <c r="C26" s="3" t="s">
        <v>131</v>
      </c>
      <c r="D26" s="3" t="s">
        <v>58</v>
      </c>
      <c r="E26" s="2">
        <v>-0.20549973348470699</v>
      </c>
      <c r="F26" s="1">
        <v>-0.42725094180803003</v>
      </c>
      <c r="G26" s="2">
        <v>1.9374839366830001E-3</v>
      </c>
      <c r="H26" s="1">
        <v>0</v>
      </c>
      <c r="I26" s="2">
        <v>-5.9030646354006597</v>
      </c>
      <c r="J26" s="1">
        <v>-7.1768124371886604</v>
      </c>
      <c r="K26" s="2"/>
      <c r="L26" s="1">
        <v>9817.5956666601905</v>
      </c>
      <c r="M26" s="2">
        <v>-21.128072157063901</v>
      </c>
      <c r="N26" s="1">
        <v>-25.9443697774417</v>
      </c>
      <c r="O26" s="2">
        <v>-1.9555418120313399</v>
      </c>
      <c r="P26" s="1">
        <v>-1.8135514710581899</v>
      </c>
      <c r="Q26" s="2">
        <v>571.50076131807702</v>
      </c>
      <c r="R26" s="1">
        <v>-577.66375273814799</v>
      </c>
      <c r="S26" s="2">
        <v>-5.7148477300087999</v>
      </c>
      <c r="T26" s="1">
        <v>-25.180145661227201</v>
      </c>
      <c r="U26" s="2"/>
      <c r="V26" s="1">
        <v>12642.0091366982</v>
      </c>
      <c r="W26" s="2">
        <v>5306.0093347871398</v>
      </c>
      <c r="X26" s="1">
        <v>14773.133296398801</v>
      </c>
      <c r="Y26" s="2">
        <v>35314.633603303198</v>
      </c>
      <c r="Z26" s="1">
        <v>14465.756684030201</v>
      </c>
      <c r="AA26" s="2">
        <v>31017.4565344156</v>
      </c>
      <c r="AB26" s="1">
        <v>188.302275254748</v>
      </c>
      <c r="AC26" s="2">
        <v>185.862365747806</v>
      </c>
      <c r="AD26" s="1">
        <v>-0.26855279651695801</v>
      </c>
      <c r="AE26" s="2">
        <v>1.8642822357104399E-4</v>
      </c>
      <c r="AF26" s="1">
        <v>-17.591838808682098</v>
      </c>
      <c r="AG26" s="2">
        <v>-0.18024726608441999</v>
      </c>
      <c r="AH26" s="1">
        <v>-0.85702904903990895</v>
      </c>
      <c r="AI26" s="2">
        <v>-0.166975102612367</v>
      </c>
      <c r="AJ26" s="1">
        <v>-8.4985430747668803E-2</v>
      </c>
      <c r="AK26" s="2">
        <v>-4.7722841639967997E-2</v>
      </c>
      <c r="AL26" s="1">
        <v>-20.6424022525166</v>
      </c>
      <c r="AM26" s="2">
        <v>-5.5922579254705802</v>
      </c>
      <c r="AN26" s="1">
        <v>-4.8324396583711797</v>
      </c>
      <c r="AO26" s="2">
        <v>-0.205528887780801</v>
      </c>
      <c r="AP26" s="1">
        <v>3.4235627877395799E-2</v>
      </c>
      <c r="AQ26" s="2">
        <v>-2.8077884329665102</v>
      </c>
      <c r="AR26" s="1">
        <v>-4.78855161236931E-2</v>
      </c>
      <c r="AS26" s="2">
        <v>-4.1160168117772002</v>
      </c>
      <c r="AT26" s="1">
        <v>-0.166259402913044</v>
      </c>
      <c r="AU26" s="2">
        <v>0.13604386902663501</v>
      </c>
      <c r="AV26" s="1">
        <v>0.118099655785879</v>
      </c>
      <c r="AW26" s="2">
        <v>1.2418861513795401</v>
      </c>
      <c r="AX26" s="1">
        <v>11.2128948334183</v>
      </c>
      <c r="AY26" s="2">
        <v>-0.32223575117298697</v>
      </c>
      <c r="AZ26" s="1">
        <v>8.9687473245714404</v>
      </c>
      <c r="BA26" s="2">
        <v>-17.142087934606302</v>
      </c>
      <c r="BB26" s="1">
        <v>6.20832083030857</v>
      </c>
      <c r="BC26" s="2">
        <v>-68.9438608140035</v>
      </c>
      <c r="BD26" s="1">
        <v>4.0859445862407799</v>
      </c>
      <c r="BE26" s="2">
        <v>-1.8890432923102999E-2</v>
      </c>
      <c r="BF26" s="1">
        <v>70.972932005451</v>
      </c>
      <c r="BG26" s="2">
        <v>23.7836752620764</v>
      </c>
      <c r="BH26" s="1">
        <v>-4.0667332484955896</v>
      </c>
      <c r="BI26" s="2">
        <v>-1.4198652983206099</v>
      </c>
      <c r="BJ26" s="1">
        <v>-11.8673729642924</v>
      </c>
      <c r="BK26" s="2">
        <v>-10.4628442775628</v>
      </c>
      <c r="BL26" s="1">
        <v>188.15566205339201</v>
      </c>
      <c r="BM26" s="2">
        <v>185.329719954523</v>
      </c>
      <c r="BN26" s="1">
        <v>-3.8439521468870301E-2</v>
      </c>
      <c r="BO26" s="2">
        <v>-4.4234793975817199E-2</v>
      </c>
      <c r="BP26" s="1">
        <v>-4.2542128110502703E-2</v>
      </c>
      <c r="BQ26" s="2">
        <v>-4.9806413746615902E-2</v>
      </c>
      <c r="BR26" s="1">
        <v>-5.9211716415490903E-2</v>
      </c>
      <c r="BS26" s="2">
        <v>-4.09013471457471E-2</v>
      </c>
      <c r="BT26" s="1">
        <v>-3.1208884008919802E-2</v>
      </c>
      <c r="BU26" s="2">
        <v>-3.5552255246496897E-2</v>
      </c>
      <c r="BV26" s="1">
        <v>-7.4511001373027998E-3</v>
      </c>
      <c r="BW26" s="2">
        <v>-1.2088712740887899E-2</v>
      </c>
      <c r="BX26" s="1">
        <v>-4.7802681398546702E-3</v>
      </c>
      <c r="BY26" s="2">
        <v>-1.29561699982063E-3</v>
      </c>
      <c r="BZ26" s="1">
        <v>-6.7872811687214707E-2</v>
      </c>
      <c r="CA26" s="2">
        <v>-6.6649443034720798E-2</v>
      </c>
      <c r="CB26" s="1">
        <v>-0.19900391319578301</v>
      </c>
      <c r="CC26" s="2">
        <v>-0.23879735855631101</v>
      </c>
      <c r="CD26" s="1">
        <v>-3.7214036891196602E-2</v>
      </c>
      <c r="CE26" s="2">
        <v>-1.6852914010969701E-2</v>
      </c>
      <c r="CF26" s="1">
        <v>-1.95072231209776E-2</v>
      </c>
      <c r="CG26" s="2">
        <v>-1.4835548813081601E-2</v>
      </c>
      <c r="CH26" s="1">
        <v>-0.463835202654655</v>
      </c>
      <c r="CI26" s="2">
        <v>-0.48761075059744802</v>
      </c>
      <c r="CJ26" s="1">
        <v>173.529354931424</v>
      </c>
      <c r="CK26" s="2">
        <v>182.75934992953</v>
      </c>
      <c r="CL26" s="1">
        <v>175.178715973717</v>
      </c>
      <c r="CM26" s="2">
        <v>185.93990806203701</v>
      </c>
      <c r="CN26" s="1">
        <v>174.40085868095599</v>
      </c>
      <c r="CO26" s="2">
        <v>186.54236355732701</v>
      </c>
      <c r="CP26" s="1">
        <v>173.650805052642</v>
      </c>
      <c r="CQ26" s="2">
        <v>189.007017226366</v>
      </c>
      <c r="CR26" s="1">
        <v>175.598179253561</v>
      </c>
      <c r="CS26" s="2">
        <v>188.45642712497201</v>
      </c>
      <c r="CT26" s="1">
        <v>173.95817363726999</v>
      </c>
      <c r="CU26" s="2">
        <v>186.20360206714</v>
      </c>
      <c r="CV26" s="1">
        <v>175.14844820109201</v>
      </c>
      <c r="CW26" s="2">
        <v>187.93111990717401</v>
      </c>
      <c r="CX26" s="1">
        <v>169.949864994291</v>
      </c>
      <c r="CY26" s="2">
        <v>181.63247053221701</v>
      </c>
      <c r="CZ26" s="1">
        <v>168.52613250438</v>
      </c>
      <c r="DA26" s="2">
        <v>183.36754699515399</v>
      </c>
      <c r="DB26" s="1">
        <v>169.09645002840099</v>
      </c>
      <c r="DC26" s="2">
        <v>182.87128333571201</v>
      </c>
      <c r="DD26" s="1">
        <v>171.767144173898</v>
      </c>
      <c r="DE26" s="2">
        <v>187.69139413347301</v>
      </c>
      <c r="DF26" s="1">
        <v>167.29752214624199</v>
      </c>
      <c r="DG26" s="2">
        <v>181.780897464563</v>
      </c>
      <c r="DH26" s="1">
        <v>175.23485071867901</v>
      </c>
      <c r="DI26" s="2">
        <v>189.85506928783201</v>
      </c>
      <c r="DJ26" s="1">
        <v>172.94783246616001</v>
      </c>
      <c r="DK26" s="2">
        <v>186.879183265259</v>
      </c>
      <c r="DL26" s="1">
        <v>0.54825499119512799</v>
      </c>
      <c r="DM26" s="2">
        <v>0.19754152148773499</v>
      </c>
      <c r="DN26" s="1">
        <v>0.62296422893866499</v>
      </c>
      <c r="DO26" s="2">
        <v>0.167372255364096</v>
      </c>
      <c r="DP26" s="1">
        <v>0.58662972521159695</v>
      </c>
      <c r="DQ26" s="2">
        <v>-0.115026154659033</v>
      </c>
      <c r="DR26" s="1">
        <v>0.91619392141606903</v>
      </c>
      <c r="DS26" s="2">
        <v>0.30731137765035399</v>
      </c>
      <c r="DT26" s="1">
        <v>3.3836595290494501E-2</v>
      </c>
      <c r="DU26" s="2">
        <v>7.5125973649317501E-2</v>
      </c>
      <c r="DV26" s="1">
        <v>-0.582137563376948</v>
      </c>
      <c r="DW26" s="2">
        <v>-0.32580726953400901</v>
      </c>
      <c r="DX26" s="1">
        <v>-0.16095696645601301</v>
      </c>
      <c r="DY26" s="2">
        <v>-0.16246883412263699</v>
      </c>
      <c r="DZ26" s="1">
        <v>6.7285400112886296E-3</v>
      </c>
      <c r="EA26" s="2">
        <v>9.9759549064012097E-3</v>
      </c>
      <c r="EB26" s="1">
        <v>171.65758899749099</v>
      </c>
      <c r="EC26" s="2">
        <v>187.950416572942</v>
      </c>
      <c r="ED26" s="1">
        <v>171.68205010914801</v>
      </c>
      <c r="EE26" s="2">
        <v>188.26786718047401</v>
      </c>
      <c r="EF26" s="1">
        <v>97.008659121807995</v>
      </c>
      <c r="EG26" s="2">
        <v>121.907871419139</v>
      </c>
      <c r="EH26" s="1">
        <v>99.620522574083594</v>
      </c>
    </row>
    <row r="27" spans="1:138" x14ac:dyDescent="0.25">
      <c r="A27" s="3"/>
      <c r="B27" s="3" t="b">
        <v>0</v>
      </c>
      <c r="C27" s="3" t="s">
        <v>84</v>
      </c>
      <c r="D27" s="3"/>
      <c r="E27" s="2">
        <v>-9.6311337454825396E-2</v>
      </c>
      <c r="F27" s="1">
        <v>0.18792331783152</v>
      </c>
      <c r="G27" s="2">
        <v>3.7920214448976699E-3</v>
      </c>
      <c r="H27" s="1">
        <v>0</v>
      </c>
      <c r="I27" s="2">
        <v>-1.6477186605493399</v>
      </c>
      <c r="J27" s="1">
        <v>-4.5994395507655996</v>
      </c>
      <c r="K27" s="2" t="s">
        <v>143</v>
      </c>
      <c r="L27" s="1">
        <v>2024.5036089166599</v>
      </c>
      <c r="M27" s="2">
        <v>-10.5176255005572</v>
      </c>
      <c r="N27" s="1">
        <v>-12.193933509538599</v>
      </c>
      <c r="O27" s="2">
        <v>-2.1286421351179299</v>
      </c>
      <c r="P27" s="1">
        <v>-1.6377967833592999</v>
      </c>
      <c r="Q27" s="2">
        <v>-49.319561303987001</v>
      </c>
      <c r="R27" s="1">
        <v>-42.162508461903599</v>
      </c>
      <c r="S27" s="2">
        <v>-3.0915897487542798</v>
      </c>
      <c r="T27" s="1">
        <v>-16.919894691247499</v>
      </c>
      <c r="U27" s="2" t="s">
        <v>143</v>
      </c>
      <c r="V27" s="1">
        <v>2144.8774712620202</v>
      </c>
      <c r="W27" s="2">
        <v>1532.08277933977</v>
      </c>
      <c r="X27" s="1">
        <v>2389.2975562951601</v>
      </c>
      <c r="Y27" s="2">
        <v>5688.5183885759197</v>
      </c>
      <c r="Z27" s="1">
        <v>2330.2244547897599</v>
      </c>
      <c r="AA27" s="2">
        <v>4997.39174094604</v>
      </c>
      <c r="AB27" s="1">
        <v>-3.4981367673570699E-2</v>
      </c>
      <c r="AC27" s="2">
        <v>-3.5716543172396899E-2</v>
      </c>
      <c r="AD27" s="1">
        <v>-1.7711668915010598E-2</v>
      </c>
      <c r="AE27" s="2">
        <v>2.5064225013916698E-3</v>
      </c>
      <c r="AF27" s="1">
        <v>-3.6776999387164202</v>
      </c>
      <c r="AG27" s="2">
        <v>-2.89678132664133E-2</v>
      </c>
      <c r="AH27" s="1">
        <v>-0.29565029540475801</v>
      </c>
      <c r="AI27" s="2">
        <v>-0.20714017470722201</v>
      </c>
      <c r="AJ27" s="1">
        <v>-2.8968023637208799E-2</v>
      </c>
      <c r="AK27" s="2">
        <v>-7.2038609145854193E-2</v>
      </c>
      <c r="AL27" s="1">
        <v>-11.650314870307099</v>
      </c>
      <c r="AM27" s="2">
        <v>-5.70877355097827</v>
      </c>
      <c r="AN27" s="1">
        <v>-4.8803434001495898</v>
      </c>
      <c r="AO27" s="2">
        <v>-3.6712778970543897E-2</v>
      </c>
      <c r="AP27" s="1">
        <v>-7.1533916627112496E-4</v>
      </c>
      <c r="AQ27" s="2">
        <v>-0.63793455839105495</v>
      </c>
      <c r="AR27" s="1">
        <v>7.0518269422536499E-3</v>
      </c>
      <c r="AS27" s="2">
        <v>1.2854937775845501</v>
      </c>
      <c r="AT27" s="1">
        <v>2.3419703209643199E-2</v>
      </c>
      <c r="AU27" s="2">
        <v>-0.13927351475504901</v>
      </c>
      <c r="AV27" s="1">
        <v>-0.15371083016835299</v>
      </c>
      <c r="AW27" s="2">
        <v>-1.26638631021795E-2</v>
      </c>
      <c r="AX27" s="1">
        <v>-1.1038818540060899E-2</v>
      </c>
      <c r="AY27" s="2">
        <v>-0.28272176187066</v>
      </c>
      <c r="AZ27" s="1">
        <v>-1.3617114871874799E-2</v>
      </c>
      <c r="BA27" s="2">
        <v>-3.45079178011729</v>
      </c>
      <c r="BB27" s="1">
        <v>-2.6401996449933001E-2</v>
      </c>
      <c r="BC27" s="2">
        <v>-19.282344588395901</v>
      </c>
      <c r="BD27" s="1">
        <v>2.1030700624765899</v>
      </c>
      <c r="BE27" s="2">
        <v>-1.0063456940111E-2</v>
      </c>
      <c r="BF27" s="1">
        <v>-4.3643270162827298E-2</v>
      </c>
      <c r="BG27" s="2">
        <v>-7.70273319176807E-2</v>
      </c>
      <c r="BH27" s="1">
        <v>-0.62995202878559298</v>
      </c>
      <c r="BI27" s="2">
        <v>-0.577919483571669</v>
      </c>
      <c r="BJ27" s="1">
        <v>-1.69321563909075</v>
      </c>
      <c r="BK27" s="2">
        <v>-1.7579442157573699</v>
      </c>
      <c r="BL27" s="1">
        <v>-1.5563453453276199</v>
      </c>
      <c r="BM27" s="2">
        <v>-1.61423208362902</v>
      </c>
      <c r="BN27" s="1">
        <v>-2.2742165773061301E-2</v>
      </c>
      <c r="BO27" s="2">
        <v>-3.1529496626898301E-2</v>
      </c>
      <c r="BP27" s="1">
        <v>-2.5440289929812301E-2</v>
      </c>
      <c r="BQ27" s="2">
        <v>-2.37779499603261E-2</v>
      </c>
      <c r="BR27" s="1">
        <v>-8.3749043290106597E-3</v>
      </c>
      <c r="BS27" s="2">
        <v>-1.70554143734181E-2</v>
      </c>
      <c r="BT27" s="1">
        <v>6.7755118343499302E-2</v>
      </c>
      <c r="BU27" s="2">
        <v>5.5598833198068902E-2</v>
      </c>
      <c r="BV27" s="1">
        <v>-2.0482286163907601E-3</v>
      </c>
      <c r="BW27" s="2">
        <v>-4.0009712975495196E-3</v>
      </c>
      <c r="BX27" s="1">
        <v>1.45320556910841E-2</v>
      </c>
      <c r="BY27" s="2">
        <v>1.0493486475398999E-2</v>
      </c>
      <c r="BZ27" s="1">
        <v>6.7295931078912505E-2</v>
      </c>
      <c r="CA27" s="2">
        <v>5.99476367215298E-2</v>
      </c>
      <c r="CB27" s="1">
        <v>-2.47157651673597E-2</v>
      </c>
      <c r="CC27" s="2">
        <v>-7.6682029989023598E-2</v>
      </c>
      <c r="CD27" s="1">
        <v>-3.06053455794402E-2</v>
      </c>
      <c r="CE27" s="2">
        <v>-1.5535747233558401E-2</v>
      </c>
      <c r="CF27" s="1">
        <v>-2.0795261977902001E-2</v>
      </c>
      <c r="CG27" s="2">
        <v>-1.18447354182945E-2</v>
      </c>
      <c r="CH27" s="1">
        <v>-0.19291285844362799</v>
      </c>
      <c r="CI27" s="2">
        <v>-0.197825990689626</v>
      </c>
      <c r="CJ27" s="1">
        <v>8.6277834586568194E-2</v>
      </c>
      <c r="CK27" s="2">
        <v>4.9858385786943099E-2</v>
      </c>
      <c r="CL27" s="1">
        <v>-7.3776600903098094E-2</v>
      </c>
      <c r="CM27" s="2">
        <v>-0.10383366593582399</v>
      </c>
      <c r="CN27" s="1">
        <v>7.4078885299989003E-2</v>
      </c>
      <c r="CO27" s="2">
        <v>3.9821842662212399E-2</v>
      </c>
      <c r="CP27" s="1">
        <v>7.4621468347589898E-2</v>
      </c>
      <c r="CQ27" s="2">
        <v>4.2250705640193897E-2</v>
      </c>
      <c r="CR27" s="1">
        <v>4.5442349322847402E-2</v>
      </c>
      <c r="CS27" s="2">
        <v>2.8955005395874402E-2</v>
      </c>
      <c r="CT27" s="1">
        <v>-3.9535177311677598E-2</v>
      </c>
      <c r="CU27" s="2">
        <v>-5.7738321097736599E-2</v>
      </c>
      <c r="CV27" s="1">
        <v>4.6628265809936502E-2</v>
      </c>
      <c r="CW27" s="2">
        <v>1.6730027533112798E-2</v>
      </c>
      <c r="CX27" s="1">
        <v>4.6183015360775001E-2</v>
      </c>
      <c r="CY27" s="2">
        <v>2.3642073471698201E-2</v>
      </c>
      <c r="CZ27" s="1">
        <v>4.1424170016535103E-2</v>
      </c>
      <c r="DA27" s="2">
        <v>1.8863620983473901E-2</v>
      </c>
      <c r="DB27" s="1">
        <v>3.3703659695241597E-2</v>
      </c>
      <c r="DC27" s="2">
        <v>1.1886259235630201E-2</v>
      </c>
      <c r="DD27" s="1">
        <v>3.5205036434535701E-2</v>
      </c>
      <c r="DE27" s="2">
        <v>3.6850605137451302E-3</v>
      </c>
      <c r="DF27" s="1">
        <v>2.8172308651256299E-2</v>
      </c>
      <c r="DG27" s="2">
        <v>7.0011118282270997E-3</v>
      </c>
      <c r="DH27" s="1">
        <v>2.3897091879486101E-2</v>
      </c>
      <c r="DI27" s="2">
        <v>6.1420973548734496E-4</v>
      </c>
      <c r="DJ27" s="1">
        <v>2.5194366918315399E-2</v>
      </c>
      <c r="DK27" s="2">
        <v>3.7561185456190301E-3</v>
      </c>
      <c r="DL27" s="1">
        <v>-3.4156152188533598E-3</v>
      </c>
      <c r="DM27" s="2">
        <v>-4.61892700143749E-3</v>
      </c>
      <c r="DN27" s="1">
        <v>-1.6467563864989601E-3</v>
      </c>
      <c r="DO27" s="2">
        <v>-2.6871111931141499E-3</v>
      </c>
      <c r="DP27" s="1">
        <v>-5.8885443617715597E-2</v>
      </c>
      <c r="DQ27" s="2">
        <v>-5.7134145626011199E-2</v>
      </c>
      <c r="DR27" s="1">
        <v>7.9838122272834402E-3</v>
      </c>
      <c r="DS27" s="2">
        <v>1.8802481225846199E-3</v>
      </c>
      <c r="DT27" s="1">
        <v>8.0481382387620495E-2</v>
      </c>
      <c r="DU27" s="2">
        <v>1.99501798328727E-2</v>
      </c>
      <c r="DV27" s="1">
        <v>-0.750216110156391</v>
      </c>
      <c r="DW27" s="2">
        <v>-0.67291707470566398</v>
      </c>
      <c r="DX27" s="1">
        <v>-2.5079058738638301E-2</v>
      </c>
      <c r="DY27" s="2">
        <v>-1.7037009797825999E-2</v>
      </c>
      <c r="DZ27" s="1">
        <v>1.2953423299130899E-2</v>
      </c>
      <c r="EA27" s="2">
        <v>2.3130151506601001E-3</v>
      </c>
      <c r="EB27" s="1">
        <v>0.12892746583723999</v>
      </c>
      <c r="EC27" s="2">
        <v>7.3572855980484506E-2</v>
      </c>
      <c r="ED27" s="1">
        <v>6.0503530098552803E-3</v>
      </c>
      <c r="EE27" s="2">
        <v>-1.6302686310234399E-3</v>
      </c>
      <c r="EF27" s="1">
        <v>90.901515728906304</v>
      </c>
      <c r="EG27" s="2">
        <v>110.31494691960501</v>
      </c>
      <c r="EH27" s="1">
        <v>92.818629725197994</v>
      </c>
    </row>
    <row r="28" spans="1:138" x14ac:dyDescent="0.25">
      <c r="A28" s="3"/>
      <c r="B28" s="3" t="b">
        <v>0</v>
      </c>
      <c r="C28" s="3" t="s">
        <v>84</v>
      </c>
      <c r="D28" s="3"/>
      <c r="E28" s="2">
        <v>-6.2847441055235306E-2</v>
      </c>
      <c r="F28" s="1">
        <v>-5.3034683419205302E-2</v>
      </c>
      <c r="G28" s="2">
        <v>6.6451519757499498E-3</v>
      </c>
      <c r="H28" s="1">
        <v>0</v>
      </c>
      <c r="I28" s="2">
        <v>-1.9747433047587299</v>
      </c>
      <c r="J28" s="1">
        <v>-3.9075066958170499</v>
      </c>
      <c r="K28" s="2" t="s">
        <v>143</v>
      </c>
      <c r="L28" s="1">
        <v>2155.77040683307</v>
      </c>
      <c r="M28" s="2">
        <v>-10.336255572739899</v>
      </c>
      <c r="N28" s="1">
        <v>-12.096925977803201</v>
      </c>
      <c r="O28" s="2">
        <v>-2.1059437448509</v>
      </c>
      <c r="P28" s="1">
        <v>-1.8970650508278499</v>
      </c>
      <c r="Q28" s="2">
        <v>-40.107238283064902</v>
      </c>
      <c r="R28" s="1">
        <v>-201.79124727819999</v>
      </c>
      <c r="S28" s="2">
        <v>-3.5515096405081001</v>
      </c>
      <c r="T28" s="1">
        <v>-19.759028800326998</v>
      </c>
      <c r="U28" s="2" t="s">
        <v>143</v>
      </c>
      <c r="V28" s="1">
        <v>2385.6607753242101</v>
      </c>
      <c r="W28" s="2">
        <v>1266.5946351749101</v>
      </c>
      <c r="X28" s="1">
        <v>2266.5369466572802</v>
      </c>
      <c r="Y28" s="2">
        <v>6304.7163453065796</v>
      </c>
      <c r="Z28" s="1">
        <v>2200.7541449528098</v>
      </c>
      <c r="AA28" s="2">
        <v>5555.1113632358401</v>
      </c>
      <c r="AB28" s="1">
        <v>-8.4342724725322907E-2</v>
      </c>
      <c r="AC28" s="2">
        <v>-7.0954660963326699E-2</v>
      </c>
      <c r="AD28" s="1">
        <v>-4.5423972590353398E-2</v>
      </c>
      <c r="AE28" s="2">
        <v>1.4168471500929699E-3</v>
      </c>
      <c r="AF28" s="1">
        <v>-1.50738222975907</v>
      </c>
      <c r="AG28" s="2">
        <v>-2.93815593608662E-2</v>
      </c>
      <c r="AH28" s="1">
        <v>-0.23521110986542601</v>
      </c>
      <c r="AI28" s="2">
        <v>-0.21186971647577599</v>
      </c>
      <c r="AJ28" s="1">
        <v>-3.5019126825778103E-2</v>
      </c>
      <c r="AK28" s="2">
        <v>-7.3825344934977097E-2</v>
      </c>
      <c r="AL28" s="1">
        <v>-9.0195348780415792</v>
      </c>
      <c r="AM28" s="2">
        <v>-5.69259521687834</v>
      </c>
      <c r="AN28" s="1">
        <v>-4.88347447506845</v>
      </c>
      <c r="AO28" s="2">
        <v>-2.6971953321889799E-2</v>
      </c>
      <c r="AP28" s="1">
        <v>-3.20694376938003E-3</v>
      </c>
      <c r="AQ28" s="2">
        <v>-0.46014258243063799</v>
      </c>
      <c r="AR28" s="1">
        <v>-1.44979085805931E-2</v>
      </c>
      <c r="AS28" s="2">
        <v>0.92015783175052501</v>
      </c>
      <c r="AT28" s="1">
        <v>-3.2782933808960101E-2</v>
      </c>
      <c r="AU28" s="2">
        <v>-0.152859936966249</v>
      </c>
      <c r="AV28" s="1">
        <v>-0.22017983033414501</v>
      </c>
      <c r="AW28" s="2">
        <v>1.1736218618493201E-2</v>
      </c>
      <c r="AX28" s="1">
        <v>-9.8998178352945696E-3</v>
      </c>
      <c r="AY28" s="2">
        <v>4.2131406007452701E-2</v>
      </c>
      <c r="AZ28" s="1">
        <v>-1.45370207861185E-2</v>
      </c>
      <c r="BA28" s="2">
        <v>-2.3198913856484702</v>
      </c>
      <c r="BB28" s="1">
        <v>-2.9551913870731999E-2</v>
      </c>
      <c r="BC28" s="2">
        <v>-11.473441953822901</v>
      </c>
      <c r="BD28" s="1">
        <v>2.2547634307569999</v>
      </c>
      <c r="BE28" s="2">
        <v>-1.73750399597868E-2</v>
      </c>
      <c r="BF28" s="1">
        <v>3.90829872277655E-2</v>
      </c>
      <c r="BG28" s="2">
        <v>-2.4829102991448401E-2</v>
      </c>
      <c r="BH28" s="1">
        <v>-0.59767810699040402</v>
      </c>
      <c r="BI28" s="2">
        <v>-0.72255762127287204</v>
      </c>
      <c r="BJ28" s="1">
        <v>-1.73461709914616</v>
      </c>
      <c r="BK28" s="2">
        <v>-2.0326680930010501</v>
      </c>
      <c r="BL28" s="1">
        <v>-1.58830893847442</v>
      </c>
      <c r="BM28" s="2">
        <v>-1.64549435293296</v>
      </c>
      <c r="BN28" s="1">
        <v>-2.2978248439631799E-2</v>
      </c>
      <c r="BO28" s="2">
        <v>-2.92711615370853E-2</v>
      </c>
      <c r="BP28" s="1">
        <v>-2.6621312723228902E-2</v>
      </c>
      <c r="BQ28" s="2">
        <v>-2.7228300590741401E-2</v>
      </c>
      <c r="BR28" s="1">
        <v>-1.0939970282503099E-2</v>
      </c>
      <c r="BS28" s="2">
        <v>-1.9062508130736001E-2</v>
      </c>
      <c r="BT28" s="1">
        <v>7.9034784389112305E-3</v>
      </c>
      <c r="BU28" s="2">
        <v>7.11958696638705E-3</v>
      </c>
      <c r="BV28" s="1">
        <v>-2.4565919743705999E-4</v>
      </c>
      <c r="BW28" s="2">
        <v>-5.1834908569692098E-3</v>
      </c>
      <c r="BX28" s="1">
        <v>8.0537568239284004E-4</v>
      </c>
      <c r="BY28" s="2">
        <v>3.4853618604650301E-3</v>
      </c>
      <c r="BZ28" s="1">
        <v>4.8091741207302197E-2</v>
      </c>
      <c r="CA28" s="2">
        <v>5.7056490272196302E-2</v>
      </c>
      <c r="CB28" s="1">
        <v>-6.7857707457653793E-2</v>
      </c>
      <c r="CC28" s="2">
        <v>-9.71124500495123E-2</v>
      </c>
      <c r="CD28" s="1">
        <v>-2.2870085587736601E-2</v>
      </c>
      <c r="CE28" s="2">
        <v>-3.3465755354899103E-2</v>
      </c>
      <c r="CF28" s="1">
        <v>-9.4389874711437397E-3</v>
      </c>
      <c r="CG28" s="2">
        <v>-4.8698998430095203E-3</v>
      </c>
      <c r="CH28" s="1">
        <v>-0.17955482417516</v>
      </c>
      <c r="CI28" s="2">
        <v>-0.21558115845067799</v>
      </c>
      <c r="CJ28" s="1">
        <v>2.85759279918203E-2</v>
      </c>
      <c r="CK28" s="2">
        <v>2.6501881106571298E-2</v>
      </c>
      <c r="CL28" s="1">
        <v>-0.119863825668955</v>
      </c>
      <c r="CM28" s="2">
        <v>-0.122264780186789</v>
      </c>
      <c r="CN28" s="1">
        <v>2.62258461390928E-2</v>
      </c>
      <c r="CO28" s="2">
        <v>2.3652055283019401E-2</v>
      </c>
      <c r="CP28" s="1">
        <v>2.0859065690380599E-2</v>
      </c>
      <c r="CQ28" s="2">
        <v>3.3198827585839599E-2</v>
      </c>
      <c r="CR28" s="1">
        <v>7.2217546458349497E-4</v>
      </c>
      <c r="CS28" s="2">
        <v>1.11584401141335E-2</v>
      </c>
      <c r="CT28" s="1">
        <v>-7.1843539520513297E-2</v>
      </c>
      <c r="CU28" s="2">
        <v>-7.0773400364377598E-2</v>
      </c>
      <c r="CV28" s="1">
        <v>5.7086636433756601E-3</v>
      </c>
      <c r="CW28" s="2">
        <v>1.54444879506164E-4</v>
      </c>
      <c r="CX28" s="1">
        <v>1.08629711573774E-2</v>
      </c>
      <c r="CY28" s="2">
        <v>1.21181716491904E-2</v>
      </c>
      <c r="CZ28" s="1">
        <v>8.9039727615154406E-3</v>
      </c>
      <c r="DA28" s="2">
        <v>1.56130604934292E-2</v>
      </c>
      <c r="DB28" s="1">
        <v>1.53128312252303E-3</v>
      </c>
      <c r="DC28" s="2">
        <v>3.26944819093871E-3</v>
      </c>
      <c r="DD28" s="1">
        <v>1.1304952554778099E-3</v>
      </c>
      <c r="DE28" s="2">
        <v>-1.7028754645551599E-3</v>
      </c>
      <c r="DF28" s="1">
        <v>-3.06339721104222E-3</v>
      </c>
      <c r="DG28" s="2">
        <v>-7.9617063510669002E-4</v>
      </c>
      <c r="DH28" s="1">
        <v>-6.6144579439255799E-3</v>
      </c>
      <c r="DI28" s="2">
        <v>-1.1053719978773999E-2</v>
      </c>
      <c r="DJ28" s="1">
        <v>-7.39581890879325E-3</v>
      </c>
      <c r="DK28" s="2">
        <v>-7.35887345442839E-3</v>
      </c>
      <c r="DL28" s="1">
        <v>-2.8109062366346001E-3</v>
      </c>
      <c r="DM28" s="2">
        <v>-3.9634433834485902E-3</v>
      </c>
      <c r="DN28" s="1">
        <v>-3.71241373763373E-3</v>
      </c>
      <c r="DO28" s="2">
        <v>-3.0041994212117199E-3</v>
      </c>
      <c r="DP28" s="1">
        <v>-6.4669772648118296E-2</v>
      </c>
      <c r="DQ28" s="2">
        <v>-9.0689228769477506E-2</v>
      </c>
      <c r="DR28" s="1">
        <v>1.13034026998136E-3</v>
      </c>
      <c r="DS28" s="2">
        <v>8.8215162308337501E-5</v>
      </c>
      <c r="DT28" s="1">
        <v>-9.7046581102305102E-3</v>
      </c>
      <c r="DU28" s="2">
        <v>-2.39566132332165E-2</v>
      </c>
      <c r="DV28" s="1">
        <v>-0.69525164444265697</v>
      </c>
      <c r="DW28" s="2">
        <v>-0.62788372583359897</v>
      </c>
      <c r="DX28" s="1">
        <v>-2.92689870323312E-2</v>
      </c>
      <c r="DY28" s="2">
        <v>-2.99834190273713E-2</v>
      </c>
      <c r="DZ28" s="1">
        <v>-7.1793694735921097E-3</v>
      </c>
      <c r="EA28" s="2">
        <v>-7.1588472057599996E-3</v>
      </c>
      <c r="EB28" s="1">
        <v>-1.4591944312480599E-2</v>
      </c>
      <c r="EC28" s="2">
        <v>-1.5042501610148E-2</v>
      </c>
      <c r="ED28" s="1">
        <v>-5.6750761431540002E-3</v>
      </c>
      <c r="EE28" s="2">
        <v>-6.0962320445558504E-3</v>
      </c>
      <c r="EF28" s="1">
        <v>93.780432682925706</v>
      </c>
      <c r="EG28" s="2">
        <v>104.912687588883</v>
      </c>
      <c r="EH28" s="1">
        <v>95.041728821888597</v>
      </c>
    </row>
    <row r="29" spans="1:138" x14ac:dyDescent="0.25">
      <c r="A29" s="3"/>
      <c r="B29" s="3" t="b">
        <v>0</v>
      </c>
      <c r="C29" s="3" t="s">
        <v>119</v>
      </c>
      <c r="D29" s="3"/>
      <c r="E29" s="2">
        <v>9.6888211064672092</v>
      </c>
      <c r="F29" s="1">
        <v>8.1846339797563203</v>
      </c>
      <c r="G29" s="2">
        <v>9.1716507257590703</v>
      </c>
      <c r="H29" s="1">
        <v>9.2298472339564199</v>
      </c>
      <c r="I29" s="2">
        <v>12.241207971690301</v>
      </c>
      <c r="J29" s="1">
        <v>9.0710608940744599</v>
      </c>
      <c r="K29" s="2" t="s">
        <v>143</v>
      </c>
      <c r="L29" s="1">
        <v>1549.60424780829</v>
      </c>
      <c r="M29" s="2">
        <v>7.9293472840405297</v>
      </c>
      <c r="N29" s="1">
        <v>6.5222086699715902</v>
      </c>
      <c r="O29" s="2">
        <v>11.818325404852599</v>
      </c>
      <c r="P29" s="1">
        <v>11.2929665699167</v>
      </c>
      <c r="Q29" s="2">
        <v>-25.576034787468899</v>
      </c>
      <c r="R29" s="1">
        <v>-26.4756668552265</v>
      </c>
      <c r="S29" s="2">
        <v>8.6666316025967305</v>
      </c>
      <c r="T29" s="1">
        <v>6.2358061277819496</v>
      </c>
      <c r="U29" s="2" t="s">
        <v>143</v>
      </c>
      <c r="V29" s="1">
        <v>1604.4569158474101</v>
      </c>
      <c r="W29" s="2">
        <v>1139.86140581416</v>
      </c>
      <c r="X29" s="1">
        <v>1648.3524558843001</v>
      </c>
      <c r="Y29" s="2">
        <v>4389.4065427287396</v>
      </c>
      <c r="Z29" s="1">
        <v>1607.48166299938</v>
      </c>
      <c r="AA29" s="2">
        <v>3723.0627315390798</v>
      </c>
      <c r="AB29" s="1">
        <v>9.2864713906910801</v>
      </c>
      <c r="AC29" s="2">
        <v>9.5615070322227602</v>
      </c>
      <c r="AD29" s="1">
        <v>9.3295015144264895</v>
      </c>
      <c r="AE29" s="2">
        <v>9.0985157851488392</v>
      </c>
      <c r="AF29" s="1">
        <v>7.7533409894335303</v>
      </c>
      <c r="AG29" s="2">
        <v>9.2751519654441292</v>
      </c>
      <c r="AH29" s="1">
        <v>9.1379586813830294</v>
      </c>
      <c r="AI29" s="2">
        <v>9.3558152940125296</v>
      </c>
      <c r="AJ29" s="1">
        <v>9.4509896259488499</v>
      </c>
      <c r="AK29" s="2">
        <v>9.51271578003354</v>
      </c>
      <c r="AL29" s="1">
        <v>5.3215914567185196</v>
      </c>
      <c r="AM29" s="2">
        <v>8.2018015491947605</v>
      </c>
      <c r="AN29" s="1">
        <v>8.7552595818081205</v>
      </c>
      <c r="AO29" s="2">
        <v>9.3273183271469797</v>
      </c>
      <c r="AP29" s="1">
        <v>9.47065265924833</v>
      </c>
      <c r="AQ29" s="2">
        <v>8.9506917999982392</v>
      </c>
      <c r="AR29" s="1">
        <v>9.4874235601753494</v>
      </c>
      <c r="AS29" s="2">
        <v>10.7681856946673</v>
      </c>
      <c r="AT29" s="1">
        <v>9.5774140841480406</v>
      </c>
      <c r="AU29" s="2">
        <v>11.6570237792456</v>
      </c>
      <c r="AV29" s="1">
        <v>12.035968051131499</v>
      </c>
      <c r="AW29" s="2">
        <v>9.4068380437625301</v>
      </c>
      <c r="AX29" s="1">
        <v>9.3178521137593702</v>
      </c>
      <c r="AY29" s="2">
        <v>9.3335204894522299</v>
      </c>
      <c r="AZ29" s="1">
        <v>9.3541823446068495</v>
      </c>
      <c r="BA29" s="2">
        <v>7.5962166066451502</v>
      </c>
      <c r="BB29" s="1">
        <v>9.3276356293401008</v>
      </c>
      <c r="BC29" s="2">
        <v>1.2107163002499299</v>
      </c>
      <c r="BD29" s="1">
        <v>12.152989400878599</v>
      </c>
      <c r="BE29" s="2">
        <v>9.4938391282596193</v>
      </c>
      <c r="BF29" s="1">
        <v>9.9498651026223701</v>
      </c>
      <c r="BG29" s="2">
        <v>9.3403727584937606</v>
      </c>
      <c r="BH29" s="1">
        <v>9.2233862981292098</v>
      </c>
      <c r="BI29" s="2">
        <v>9.1317182979205</v>
      </c>
      <c r="BJ29" s="1">
        <v>8.5275225726692394</v>
      </c>
      <c r="BK29" s="2">
        <v>8.4245880291254895</v>
      </c>
      <c r="BL29" s="1">
        <v>10.0359472729094</v>
      </c>
      <c r="BM29" s="2">
        <v>10.2066750817076</v>
      </c>
      <c r="BN29" s="1">
        <v>9.2661830700279406</v>
      </c>
      <c r="BO29" s="2">
        <v>9.7172040507965498</v>
      </c>
      <c r="BP29" s="1">
        <v>8.9477212145057106</v>
      </c>
      <c r="BQ29" s="2">
        <v>9.1458964122527497</v>
      </c>
      <c r="BR29" s="1">
        <v>9.26117849680905</v>
      </c>
      <c r="BS29" s="2">
        <v>9.4892532450914295</v>
      </c>
      <c r="BT29" s="1">
        <v>10.464310387486099</v>
      </c>
      <c r="BU29" s="2">
        <v>10.9150255072313</v>
      </c>
      <c r="BV29" s="1">
        <v>9.5585186300776908</v>
      </c>
      <c r="BW29" s="2">
        <v>9.7065657563479295</v>
      </c>
      <c r="BX29" s="1">
        <v>9.6310126906346003</v>
      </c>
      <c r="BY29" s="2">
        <v>9.6123009002314603</v>
      </c>
      <c r="BZ29" s="1">
        <v>9.18097347999249</v>
      </c>
      <c r="CA29" s="2">
        <v>9.5153329171200802</v>
      </c>
      <c r="CB29" s="1">
        <v>9.3625217786817796</v>
      </c>
      <c r="CC29" s="2">
        <v>9.4430644922332103</v>
      </c>
      <c r="CD29" s="1">
        <v>9.0077686515447795</v>
      </c>
      <c r="CE29" s="2">
        <v>9.6296029853055405</v>
      </c>
      <c r="CF29" s="1">
        <v>9.6138037809772499</v>
      </c>
      <c r="CG29" s="2">
        <v>9.5014720305607696</v>
      </c>
      <c r="CH29" s="1">
        <v>9.2634071818653698</v>
      </c>
      <c r="CI29" s="2">
        <v>9.4094435701993309</v>
      </c>
      <c r="CJ29" s="1">
        <v>9.5421179411986792</v>
      </c>
      <c r="CK29" s="2">
        <v>9.4875761602170794</v>
      </c>
      <c r="CL29" s="1">
        <v>9.5855884861226102</v>
      </c>
      <c r="CM29" s="2">
        <v>9.5435549311931709</v>
      </c>
      <c r="CN29" s="1">
        <v>9.4355637896822593</v>
      </c>
      <c r="CO29" s="2">
        <v>9.4393275756768098</v>
      </c>
      <c r="CP29" s="1">
        <v>9.2022341507987093</v>
      </c>
      <c r="CQ29" s="2">
        <v>9.3760346192418407</v>
      </c>
      <c r="CR29" s="1">
        <v>9.2652582119245892</v>
      </c>
      <c r="CS29" s="2">
        <v>9.4496786633140601</v>
      </c>
      <c r="CT29" s="1">
        <v>9.2485433363962208</v>
      </c>
      <c r="CU29" s="2">
        <v>9.4043734500486593</v>
      </c>
      <c r="CV29" s="1">
        <v>9.1996486053819009</v>
      </c>
      <c r="CW29" s="2">
        <v>9.3256598047386294</v>
      </c>
      <c r="CX29" s="1">
        <v>9.4992750889136293</v>
      </c>
      <c r="CY29" s="2">
        <v>9.3084946655876308</v>
      </c>
      <c r="CZ29" s="1">
        <v>9.0385458399847298</v>
      </c>
      <c r="DA29" s="2">
        <v>9.2341658130530693</v>
      </c>
      <c r="DB29" s="1">
        <v>9.5685180998442192</v>
      </c>
      <c r="DC29" s="2">
        <v>9.2736606703952003</v>
      </c>
      <c r="DD29" s="1">
        <v>9.0469702592507701</v>
      </c>
      <c r="DE29" s="2">
        <v>9.3731264921650208</v>
      </c>
      <c r="DF29" s="1">
        <v>9.4838341298879794</v>
      </c>
      <c r="DG29" s="2">
        <v>9.2548650820896796</v>
      </c>
      <c r="DH29" s="1">
        <v>9.0208710738069104</v>
      </c>
      <c r="DI29" s="2">
        <v>9.1964791455816908</v>
      </c>
      <c r="DJ29" s="1">
        <v>9.5595869099912694</v>
      </c>
      <c r="DK29" s="2">
        <v>9.2218075648933198</v>
      </c>
      <c r="DL29" s="1">
        <v>8.7471287047300805</v>
      </c>
      <c r="DM29" s="2">
        <v>8.9858446360636197</v>
      </c>
      <c r="DN29" s="1">
        <v>4.02803698786055</v>
      </c>
      <c r="DO29" s="2">
        <v>4.6999120792386497</v>
      </c>
      <c r="DP29" s="1">
        <v>8.0080790091346294</v>
      </c>
      <c r="DQ29" s="2">
        <v>8.2152914506133694</v>
      </c>
      <c r="DR29" s="1">
        <v>8.6461759967294203</v>
      </c>
      <c r="DS29" s="2">
        <v>9.1436654401890998</v>
      </c>
      <c r="DT29" s="1">
        <v>8.4844623170430697</v>
      </c>
      <c r="DU29" s="2">
        <v>8.9101380757532809</v>
      </c>
      <c r="DV29" s="1">
        <v>7.8664564047340697</v>
      </c>
      <c r="DW29" s="2">
        <v>7.69784592715963</v>
      </c>
      <c r="DX29" s="1">
        <v>9.0498562436671204</v>
      </c>
      <c r="DY29" s="2">
        <v>9.1134330323683894</v>
      </c>
      <c r="DZ29" s="1">
        <v>8.7791315285260296</v>
      </c>
      <c r="EA29" s="2">
        <v>9.0539072799891294</v>
      </c>
      <c r="EB29" s="1">
        <v>9.4789174073806208</v>
      </c>
      <c r="EC29" s="2">
        <v>8.8350309356601695</v>
      </c>
      <c r="ED29" s="1">
        <v>9.3173222294855602</v>
      </c>
      <c r="EE29" s="2">
        <v>8.7553163447485396</v>
      </c>
      <c r="EF29" s="1">
        <v>92.706723245102495</v>
      </c>
      <c r="EG29" s="2">
        <v>106.188455511195</v>
      </c>
      <c r="EH29" s="1">
        <v>93.583980326694999</v>
      </c>
    </row>
    <row r="30" spans="1:138" x14ac:dyDescent="0.25">
      <c r="A30" s="3"/>
      <c r="B30" s="3" t="b">
        <v>0</v>
      </c>
      <c r="C30" s="3" t="s">
        <v>60</v>
      </c>
      <c r="D30" s="3"/>
      <c r="E30" s="2">
        <v>189.89532480126499</v>
      </c>
      <c r="F30" s="1">
        <v>197.16997220656799</v>
      </c>
      <c r="G30" s="2">
        <v>181.67833968373901</v>
      </c>
      <c r="H30" s="1">
        <v>185.46166049505999</v>
      </c>
      <c r="I30" s="2">
        <v>187.13933431359601</v>
      </c>
      <c r="J30" s="1">
        <v>193.27857374332899</v>
      </c>
      <c r="K30" s="2" t="s">
        <v>143</v>
      </c>
      <c r="L30" s="1">
        <v>1706.1548072858</v>
      </c>
      <c r="M30" s="2">
        <v>181.51271352964301</v>
      </c>
      <c r="N30" s="1">
        <v>186.23479161015999</v>
      </c>
      <c r="O30" s="2">
        <v>185.88301548574401</v>
      </c>
      <c r="P30" s="1">
        <v>197.28745332443501</v>
      </c>
      <c r="Q30" s="2">
        <v>155.856619465915</v>
      </c>
      <c r="R30" s="1">
        <v>78.313555626850899</v>
      </c>
      <c r="S30" s="2">
        <v>178.527125593074</v>
      </c>
      <c r="T30" s="1">
        <v>167.823370950195</v>
      </c>
      <c r="U30" s="2" t="s">
        <v>143</v>
      </c>
      <c r="V30" s="1">
        <v>1710.34549004364</v>
      </c>
      <c r="W30" s="2">
        <v>1109.7772468375699</v>
      </c>
      <c r="X30" s="1">
        <v>2215.8335161427399</v>
      </c>
      <c r="Y30" s="2">
        <v>3924.96185050236</v>
      </c>
      <c r="Z30" s="1">
        <v>2192.2142149029401</v>
      </c>
      <c r="AA30" s="2">
        <v>3566.3804096603799</v>
      </c>
      <c r="AB30" s="1">
        <v>181.59101954962901</v>
      </c>
      <c r="AC30" s="2">
        <v>191.194647985741</v>
      </c>
      <c r="AD30" s="1">
        <v>186.74816874089299</v>
      </c>
      <c r="AE30" s="2">
        <v>194.875667795298</v>
      </c>
      <c r="AF30" s="1">
        <v>178.452386517023</v>
      </c>
      <c r="AG30" s="2">
        <v>191.33998089789199</v>
      </c>
      <c r="AH30" s="1">
        <v>180.50645091580401</v>
      </c>
      <c r="AI30" s="2">
        <v>190.77232464354299</v>
      </c>
      <c r="AJ30" s="1">
        <v>182.82927908268499</v>
      </c>
      <c r="AK30" s="2">
        <v>193.06789082772701</v>
      </c>
      <c r="AL30" s="1">
        <v>172.020641566346</v>
      </c>
      <c r="AM30" s="2">
        <v>191.22835456161101</v>
      </c>
      <c r="AN30" s="1">
        <v>189.020021816049</v>
      </c>
      <c r="AO30" s="2">
        <v>182.91926848988101</v>
      </c>
      <c r="AP30" s="1">
        <v>190.125919771257</v>
      </c>
      <c r="AQ30" s="2">
        <v>182.94259874582301</v>
      </c>
      <c r="AR30" s="1">
        <v>187.39295425094301</v>
      </c>
      <c r="AS30" s="2">
        <v>188.54467357579</v>
      </c>
      <c r="AT30" s="1">
        <v>193.051261695611</v>
      </c>
      <c r="AU30" s="2">
        <v>186.85569961567501</v>
      </c>
      <c r="AV30" s="1">
        <v>192.56663689324401</v>
      </c>
      <c r="AW30" s="2">
        <v>181.80821859298601</v>
      </c>
      <c r="AX30" s="1">
        <v>188.76478796716</v>
      </c>
      <c r="AY30" s="2">
        <v>187.92974902650701</v>
      </c>
      <c r="AZ30" s="1">
        <v>192.45815801690199</v>
      </c>
      <c r="BA30" s="2">
        <v>183.056915477502</v>
      </c>
      <c r="BB30" s="1">
        <v>188.993375041446</v>
      </c>
      <c r="BC30" s="2">
        <v>173.02881519923801</v>
      </c>
      <c r="BD30" s="1">
        <v>184.336430977161</v>
      </c>
      <c r="BE30" s="2">
        <v>198.596698624852</v>
      </c>
      <c r="BF30" s="1">
        <v>192.14306524204201</v>
      </c>
      <c r="BG30" s="2">
        <v>190.59959979286899</v>
      </c>
      <c r="BH30" s="1">
        <v>191.85045090634699</v>
      </c>
      <c r="BI30" s="2">
        <v>196.78205524096401</v>
      </c>
      <c r="BJ30" s="1">
        <v>184.60347065885301</v>
      </c>
      <c r="BK30" s="2">
        <v>197.69541470587399</v>
      </c>
      <c r="BL30" s="1">
        <v>184.070026097587</v>
      </c>
      <c r="BM30" s="2">
        <v>194.59697844942201</v>
      </c>
      <c r="BN30" s="1">
        <v>183.598130014887</v>
      </c>
      <c r="BO30" s="2">
        <v>197.58771627879599</v>
      </c>
      <c r="BP30" s="1">
        <v>169.31745505799501</v>
      </c>
      <c r="BQ30" s="2">
        <v>181.33499941479801</v>
      </c>
      <c r="BR30" s="1">
        <v>183.51493576035099</v>
      </c>
      <c r="BS30" s="2">
        <v>197.537700178428</v>
      </c>
      <c r="BT30" s="1">
        <v>213.442346144525</v>
      </c>
      <c r="BU30" s="2">
        <v>226.12676715531001</v>
      </c>
      <c r="BV30" s="1">
        <v>188.36420645904201</v>
      </c>
      <c r="BW30" s="2">
        <v>195.29634705416899</v>
      </c>
      <c r="BX30" s="1">
        <v>184.262191815633</v>
      </c>
      <c r="BY30" s="2">
        <v>196.25150898259301</v>
      </c>
      <c r="BZ30" s="1">
        <v>184.29448891299501</v>
      </c>
      <c r="CA30" s="2">
        <v>198.504811822801</v>
      </c>
      <c r="CB30" s="1">
        <v>186.81827415137801</v>
      </c>
      <c r="CC30" s="2">
        <v>198.76727836549301</v>
      </c>
      <c r="CD30" s="1">
        <v>180.25717954640899</v>
      </c>
      <c r="CE30" s="2">
        <v>198.300170672908</v>
      </c>
      <c r="CF30" s="1">
        <v>191.315310806458</v>
      </c>
      <c r="CG30" s="2">
        <v>199.41811351551601</v>
      </c>
      <c r="CH30" s="1">
        <v>185.92179376604901</v>
      </c>
      <c r="CI30" s="2">
        <v>192.72400256191901</v>
      </c>
      <c r="CJ30" s="1">
        <v>183.58017216977001</v>
      </c>
      <c r="CK30" s="2">
        <v>195.391933638192</v>
      </c>
      <c r="CL30" s="1">
        <v>182.83676161356999</v>
      </c>
      <c r="CM30" s="2">
        <v>195.32604306527699</v>
      </c>
      <c r="CN30" s="1">
        <v>181.74117703439501</v>
      </c>
      <c r="CO30" s="2">
        <v>195.380889361577</v>
      </c>
      <c r="CP30" s="1">
        <v>183.09036768410999</v>
      </c>
      <c r="CQ30" s="2">
        <v>198.37319669393801</v>
      </c>
      <c r="CR30" s="1">
        <v>184.731707790131</v>
      </c>
      <c r="CS30" s="2">
        <v>198.44260086710801</v>
      </c>
      <c r="CT30" s="1">
        <v>183.11080210269401</v>
      </c>
      <c r="CU30" s="2">
        <v>196.66774302770401</v>
      </c>
      <c r="CV30" s="1">
        <v>183.766329099036</v>
      </c>
      <c r="CW30" s="2">
        <v>197.36747579453001</v>
      </c>
      <c r="CX30" s="1">
        <v>182.18772183974301</v>
      </c>
      <c r="CY30" s="2">
        <v>195.51246355463499</v>
      </c>
      <c r="CZ30" s="1">
        <v>180.76484033275699</v>
      </c>
      <c r="DA30" s="2">
        <v>196.325221462803</v>
      </c>
      <c r="DB30" s="1">
        <v>183.06887979443101</v>
      </c>
      <c r="DC30" s="2">
        <v>195.46079528212201</v>
      </c>
      <c r="DD30" s="1">
        <v>180.746991847777</v>
      </c>
      <c r="DE30" s="2">
        <v>195.98535782892401</v>
      </c>
      <c r="DF30" s="1">
        <v>181.54935559170599</v>
      </c>
      <c r="DG30" s="2">
        <v>195.82166293732601</v>
      </c>
      <c r="DH30" s="1">
        <v>181.32214227104399</v>
      </c>
      <c r="DI30" s="2">
        <v>196.77595996939701</v>
      </c>
      <c r="DJ30" s="1">
        <v>181.54504076721301</v>
      </c>
      <c r="DK30" s="2">
        <v>196.926777950038</v>
      </c>
      <c r="DL30" s="1">
        <v>182.303958085836</v>
      </c>
      <c r="DM30" s="2">
        <v>198.389307389859</v>
      </c>
      <c r="DN30" s="1">
        <v>164.705171257015</v>
      </c>
      <c r="DO30" s="2">
        <v>179.821311236318</v>
      </c>
      <c r="DP30" s="1">
        <v>178.100369708953</v>
      </c>
      <c r="DQ30" s="2">
        <v>194.268923439346</v>
      </c>
      <c r="DR30" s="1">
        <v>178.212522386925</v>
      </c>
      <c r="DS30" s="2">
        <v>194.60585207460201</v>
      </c>
      <c r="DT30" s="1">
        <v>178.71864981344299</v>
      </c>
      <c r="DU30" s="2">
        <v>194.839365179504</v>
      </c>
      <c r="DV30" s="1">
        <v>171.82867723237101</v>
      </c>
      <c r="DW30" s="2">
        <v>172.98132445449301</v>
      </c>
      <c r="DX30" s="1">
        <v>186.37195945955199</v>
      </c>
      <c r="DY30" s="2">
        <v>197.37641602332101</v>
      </c>
      <c r="DZ30" s="1">
        <v>182.86509457126101</v>
      </c>
      <c r="EA30" s="2">
        <v>196.529775225995</v>
      </c>
      <c r="EB30" s="1">
        <v>181.32600590163099</v>
      </c>
      <c r="EC30" s="2">
        <v>195.31822028743699</v>
      </c>
      <c r="ED30" s="1">
        <v>179.45933578411299</v>
      </c>
      <c r="EE30" s="2">
        <v>193.72607409880101</v>
      </c>
      <c r="EF30" s="1">
        <v>91.115823020285404</v>
      </c>
      <c r="EG30" s="2">
        <v>103.438845957697</v>
      </c>
      <c r="EH30" s="1">
        <v>92.229618331240601</v>
      </c>
    </row>
    <row r="31" spans="1:138" x14ac:dyDescent="0.25">
      <c r="A31" s="3"/>
      <c r="B31" s="3" t="b">
        <v>0</v>
      </c>
      <c r="C31" s="3" t="s">
        <v>84</v>
      </c>
      <c r="D31" s="3"/>
      <c r="E31" s="2">
        <v>0.60893820895570105</v>
      </c>
      <c r="F31" s="1">
        <v>0.109021262886163</v>
      </c>
      <c r="G31" s="2">
        <v>2.65150012912699E-2</v>
      </c>
      <c r="H31" s="1">
        <v>0</v>
      </c>
      <c r="I31" s="2">
        <v>0.410750342274531</v>
      </c>
      <c r="J31" s="1">
        <v>-2.5968404645931802</v>
      </c>
      <c r="K31" s="2" t="s">
        <v>143</v>
      </c>
      <c r="L31" s="1">
        <v>2176.70030303361</v>
      </c>
      <c r="M31" s="2">
        <v>-10.4249189529479</v>
      </c>
      <c r="N31" s="1">
        <v>-12.0578056023601</v>
      </c>
      <c r="O31" s="2">
        <v>-2.08017758789858</v>
      </c>
      <c r="P31" s="1">
        <v>-1.4966610179993201</v>
      </c>
      <c r="Q31" s="2">
        <v>-43.1774758810745</v>
      </c>
      <c r="R31" s="1">
        <v>-94.333579859580297</v>
      </c>
      <c r="S31" s="2">
        <v>-2.5858909487421098</v>
      </c>
      <c r="T31" s="1">
        <v>-16.0316160459729</v>
      </c>
      <c r="U31" s="2" t="s">
        <v>143</v>
      </c>
      <c r="V31" s="1">
        <v>2330.4455232824998</v>
      </c>
      <c r="W31" s="2">
        <v>1622.6735988642399</v>
      </c>
      <c r="X31" s="1">
        <v>2422.9663797172898</v>
      </c>
      <c r="Y31" s="2">
        <v>6323.1470892178604</v>
      </c>
      <c r="Z31" s="1">
        <v>2386.8910476013202</v>
      </c>
      <c r="AA31" s="2">
        <v>5371.5536527955401</v>
      </c>
      <c r="AB31" s="1">
        <v>-6.1192225999265298E-2</v>
      </c>
      <c r="AC31" s="2">
        <v>-5.3259349661927802E-2</v>
      </c>
      <c r="AD31" s="1">
        <v>-1.3319465673897799E-2</v>
      </c>
      <c r="AE31" s="2">
        <v>2.5540148229152701E-3</v>
      </c>
      <c r="AF31" s="1">
        <v>-2.4795317335489102</v>
      </c>
      <c r="AG31" s="2">
        <v>-2.4365548589877399E-3</v>
      </c>
      <c r="AH31" s="1">
        <v>-0.29379429297228599</v>
      </c>
      <c r="AI31" s="2">
        <v>-0.20402427149482899</v>
      </c>
      <c r="AJ31" s="1">
        <v>-1.2676637990841601E-2</v>
      </c>
      <c r="AK31" s="2">
        <v>-7.7973796006247098E-2</v>
      </c>
      <c r="AL31" s="1">
        <v>-12.742100607544</v>
      </c>
      <c r="AM31" s="2">
        <v>-5.8015402175954502</v>
      </c>
      <c r="AN31" s="1">
        <v>-4.9132226535711299</v>
      </c>
      <c r="AO31" s="2">
        <v>-1.8174343196331998E-2</v>
      </c>
      <c r="AP31" s="1">
        <v>2.0960650742000799E-3</v>
      </c>
      <c r="AQ31" s="2">
        <v>-0.43697881788925902</v>
      </c>
      <c r="AR31" s="1">
        <v>-4.7711031599619001E-3</v>
      </c>
      <c r="AS31" s="2">
        <v>3.17487902457805</v>
      </c>
      <c r="AT31" s="1">
        <v>2.3611411058038899E-2</v>
      </c>
      <c r="AU31" s="2">
        <v>-0.17100284608360899</v>
      </c>
      <c r="AV31" s="1">
        <v>-0.142548342983814</v>
      </c>
      <c r="AW31" s="2">
        <v>1.66221660561582E-2</v>
      </c>
      <c r="AX31" s="1">
        <v>-8.2170902862036994E-3</v>
      </c>
      <c r="AY31" s="2">
        <v>-0.217039565752432</v>
      </c>
      <c r="AZ31" s="1">
        <v>-3.0659209659816499E-3</v>
      </c>
      <c r="BA31" s="2">
        <v>-2.51715271157006</v>
      </c>
      <c r="BB31" s="1">
        <v>1.6655828148889901E-2</v>
      </c>
      <c r="BC31" s="2">
        <v>-13.524482282793199</v>
      </c>
      <c r="BD31" s="1">
        <v>4.9890080761904896</v>
      </c>
      <c r="BE31" s="2">
        <v>0.132439129995326</v>
      </c>
      <c r="BF31" s="1">
        <v>4.3514731413300103E-2</v>
      </c>
      <c r="BG31" s="2">
        <v>0.19244147084304</v>
      </c>
      <c r="BH31" s="1">
        <v>-0.59302286846868402</v>
      </c>
      <c r="BI31" s="2">
        <v>-0.61127711402334495</v>
      </c>
      <c r="BJ31" s="1">
        <v>-1.79493265328927</v>
      </c>
      <c r="BK31" s="2">
        <v>-1.95258673439476</v>
      </c>
      <c r="BL31" s="1">
        <v>-1.57323093938345</v>
      </c>
      <c r="BM31" s="2">
        <v>-1.6125337226929399</v>
      </c>
      <c r="BN31" s="1">
        <v>1.36405511577857E-2</v>
      </c>
      <c r="BO31" s="2">
        <v>-9.3467391365762605E-3</v>
      </c>
      <c r="BP31" s="1">
        <v>0.39317071579037499</v>
      </c>
      <c r="BQ31" s="2">
        <v>0.43155750352507299</v>
      </c>
      <c r="BR31" s="1">
        <v>0.27387162713429702</v>
      </c>
      <c r="BS31" s="2">
        <v>0.17032443173946599</v>
      </c>
      <c r="BT31" s="1">
        <v>6.9547229283991596E-2</v>
      </c>
      <c r="BU31" s="2">
        <v>3.6162129710595202E-2</v>
      </c>
      <c r="BV31" s="1">
        <v>8.3247854684009408E-3</v>
      </c>
      <c r="BW31" s="2">
        <v>3.9196755727755701E-3</v>
      </c>
      <c r="BX31" s="1">
        <v>1.7059920538166299E-2</v>
      </c>
      <c r="BY31" s="2">
        <v>8.4408222652302394E-3</v>
      </c>
      <c r="BZ31" s="1">
        <v>0.255674642937605</v>
      </c>
      <c r="CA31" s="2">
        <v>0.20646379009879801</v>
      </c>
      <c r="CB31" s="1">
        <v>-7.7381451704422498E-3</v>
      </c>
      <c r="CC31" s="2">
        <v>-2.47069185924488E-2</v>
      </c>
      <c r="CD31" s="1">
        <v>7.7709407656303506E-2</v>
      </c>
      <c r="CE31" s="2">
        <v>0.109537604375674</v>
      </c>
      <c r="CF31" s="1">
        <v>5.0311816975991103E-2</v>
      </c>
      <c r="CG31" s="2">
        <v>3.8496840873614803E-2</v>
      </c>
      <c r="CH31" s="1">
        <v>-0.202326886140335</v>
      </c>
      <c r="CI31" s="2">
        <v>-0.227894478630809</v>
      </c>
      <c r="CJ31" s="1">
        <v>4.6970842301629998E-2</v>
      </c>
      <c r="CK31" s="2">
        <v>3.4989175201969598E-2</v>
      </c>
      <c r="CL31" s="1">
        <v>-0.104035596880192</v>
      </c>
      <c r="CM31" s="2">
        <v>-0.11678693338007499</v>
      </c>
      <c r="CN31" s="1">
        <v>4.0849170394313399E-2</v>
      </c>
      <c r="CO31" s="2">
        <v>2.7788332360454599E-2</v>
      </c>
      <c r="CP31" s="1">
        <v>3.7928437181455499E-2</v>
      </c>
      <c r="CQ31" s="2">
        <v>2.8424105359809899E-2</v>
      </c>
      <c r="CR31" s="1">
        <v>1.41929430594026E-2</v>
      </c>
      <c r="CS31" s="2">
        <v>2.0514809466469001E-2</v>
      </c>
      <c r="CT31" s="1">
        <v>-6.08343927012404E-2</v>
      </c>
      <c r="CU31" s="2">
        <v>-6.4849967470241798E-2</v>
      </c>
      <c r="CV31" s="1">
        <v>2.08803866409028E-2</v>
      </c>
      <c r="CW31" s="2">
        <v>1.0169341032153801E-2</v>
      </c>
      <c r="CX31" s="1">
        <v>2.60496022280041E-2</v>
      </c>
      <c r="CY31" s="2">
        <v>2.0258315705455901E-2</v>
      </c>
      <c r="CZ31" s="1">
        <v>2.0580672278587901E-2</v>
      </c>
      <c r="DA31" s="2">
        <v>2.5221403910507902E-2</v>
      </c>
      <c r="DB31" s="1">
        <v>1.40712153963027E-2</v>
      </c>
      <c r="DC31" s="2">
        <v>6.0224578105933999E-3</v>
      </c>
      <c r="DD31" s="1">
        <v>1.50266404717871E-2</v>
      </c>
      <c r="DE31" s="2">
        <v>4.42614264689223E-3</v>
      </c>
      <c r="DF31" s="1">
        <v>8.6633787729517298E-3</v>
      </c>
      <c r="DG31" s="2">
        <v>2.5422287757294699E-3</v>
      </c>
      <c r="DH31" s="1">
        <v>5.8503293147915501E-3</v>
      </c>
      <c r="DI31" s="2">
        <v>-2.3616584041294001E-3</v>
      </c>
      <c r="DJ31" s="1">
        <v>7.6828227547650202E-3</v>
      </c>
      <c r="DK31" s="2">
        <v>1.8123205962293999E-3</v>
      </c>
      <c r="DL31" s="1">
        <v>2.4522590956610399E-2</v>
      </c>
      <c r="DM31" s="2">
        <v>1.3207630784209E-2</v>
      </c>
      <c r="DN31" s="1">
        <v>0.103294160895835</v>
      </c>
      <c r="DO31" s="2">
        <v>7.7557694339278602E-2</v>
      </c>
      <c r="DP31" s="1">
        <v>0.50546644472122104</v>
      </c>
      <c r="DQ31" s="2">
        <v>0.41361735261668697</v>
      </c>
      <c r="DR31" s="1">
        <v>0.16072211829715399</v>
      </c>
      <c r="DS31" s="2">
        <v>4.7572878515887998E-2</v>
      </c>
      <c r="DT31" s="1">
        <v>0.70779512798744904</v>
      </c>
      <c r="DU31" s="2">
        <v>0.22925599518767401</v>
      </c>
      <c r="DV31" s="1">
        <v>22.495333240671702</v>
      </c>
      <c r="DW31" s="2">
        <v>17.944003918460002</v>
      </c>
      <c r="DX31" s="1">
        <v>-1.94003216502707E-2</v>
      </c>
      <c r="DY31" s="2">
        <v>-2.3659098734938801E-2</v>
      </c>
      <c r="DZ31" s="1">
        <v>5.12282114832232E-2</v>
      </c>
      <c r="EA31" s="2">
        <v>2.5742953525670999E-2</v>
      </c>
      <c r="EB31" s="1">
        <v>-1.3795113673644501E-2</v>
      </c>
      <c r="EC31" s="2">
        <v>-2.3335479547790101E-2</v>
      </c>
      <c r="ED31" s="1">
        <v>4.8690005801723902E-3</v>
      </c>
      <c r="EE31" s="2">
        <v>-3.0325430799784201E-3</v>
      </c>
      <c r="EF31" s="1">
        <v>91.465020070021097</v>
      </c>
      <c r="EG31" s="2">
        <v>111.690679752554</v>
      </c>
      <c r="EH31" s="1">
        <v>93.156843664925404</v>
      </c>
    </row>
    <row r="32" spans="1:138" x14ac:dyDescent="0.25">
      <c r="A32" s="3"/>
      <c r="B32" s="3" t="b">
        <v>0</v>
      </c>
      <c r="C32" s="3" t="s">
        <v>18</v>
      </c>
      <c r="D32" s="3"/>
      <c r="E32" s="2">
        <v>3.0182122334491301E-2</v>
      </c>
      <c r="F32" s="1">
        <v>-0.19872417427292</v>
      </c>
      <c r="G32" s="2">
        <v>1.3368331957839701E-2</v>
      </c>
      <c r="H32" s="1">
        <v>0</v>
      </c>
      <c r="I32" s="2">
        <v>1.17469656007816</v>
      </c>
      <c r="J32" s="1">
        <v>-0.71540336151304196</v>
      </c>
      <c r="K32" s="2" t="s">
        <v>143</v>
      </c>
      <c r="L32" s="1">
        <v>1087.14481325771</v>
      </c>
      <c r="M32" s="2">
        <v>-2.5756266773735201</v>
      </c>
      <c r="N32" s="1">
        <v>-2.1601639944395301</v>
      </c>
      <c r="O32" s="2">
        <v>-0.20946548704403001</v>
      </c>
      <c r="P32" s="1">
        <v>-1.7979902773976899E-2</v>
      </c>
      <c r="Q32" s="2">
        <v>-33.302546426187099</v>
      </c>
      <c r="R32" s="1">
        <v>-89.5932224308321</v>
      </c>
      <c r="S32" s="2">
        <v>-0.50832651118609495</v>
      </c>
      <c r="T32" s="1">
        <v>-14.239868700610501</v>
      </c>
      <c r="U32" s="2" t="s">
        <v>143</v>
      </c>
      <c r="V32" s="1">
        <v>1019.17007759092</v>
      </c>
      <c r="W32" s="2">
        <v>1012.87692779757</v>
      </c>
      <c r="X32" s="1">
        <v>1676.6384902818199</v>
      </c>
      <c r="Y32" s="2">
        <v>2671.8538634302499</v>
      </c>
      <c r="Z32" s="1">
        <v>1628.2117055910901</v>
      </c>
      <c r="AA32" s="2">
        <v>2365.2365680175399</v>
      </c>
      <c r="AB32" s="1">
        <v>-1.27056263108599E-2</v>
      </c>
      <c r="AC32" s="2">
        <v>1.53941396972194E-2</v>
      </c>
      <c r="AD32" s="1">
        <v>7.6928195784958395E-2</v>
      </c>
      <c r="AE32" s="2">
        <v>1.9792319740823102E-3</v>
      </c>
      <c r="AF32" s="1">
        <v>-0.59353272278421598</v>
      </c>
      <c r="AG32" s="2">
        <v>1.8500823134285801E-2</v>
      </c>
      <c r="AH32" s="1">
        <v>-4.11239530175775E-2</v>
      </c>
      <c r="AI32" s="2">
        <v>-2.0491699087654299E-2</v>
      </c>
      <c r="AJ32" s="1">
        <v>5.87886443235901E-2</v>
      </c>
      <c r="AK32" s="2">
        <v>1.0342702162580399E-2</v>
      </c>
      <c r="AL32" s="1">
        <v>-3.9563022249265498</v>
      </c>
      <c r="AM32" s="2">
        <v>-1.1427437849354101</v>
      </c>
      <c r="AN32" s="1">
        <v>-0.42021411590140201</v>
      </c>
      <c r="AO32" s="2">
        <v>-1.53471017755015E-2</v>
      </c>
      <c r="AP32" s="1">
        <v>-2.13695457851986E-3</v>
      </c>
      <c r="AQ32" s="2">
        <v>-0.27670295174864801</v>
      </c>
      <c r="AR32" s="1">
        <v>-8.6483802112036108E-3</v>
      </c>
      <c r="AS32" s="2">
        <v>2.8264010441868002</v>
      </c>
      <c r="AT32" s="1">
        <v>-2.0971870169011499E-2</v>
      </c>
      <c r="AU32" s="2">
        <v>-3.1818371611391998E-2</v>
      </c>
      <c r="AV32" s="1">
        <v>-1.7737300287445801E-2</v>
      </c>
      <c r="AW32" s="2">
        <v>1.96754378925546E-2</v>
      </c>
      <c r="AX32" s="1">
        <v>-5.5690052545083997E-3</v>
      </c>
      <c r="AY32" s="2">
        <v>-1.2980858123566299E-2</v>
      </c>
      <c r="AZ32" s="1">
        <v>-3.3559209483653499E-3</v>
      </c>
      <c r="BA32" s="2">
        <v>-0.81993556246048005</v>
      </c>
      <c r="BB32" s="1">
        <v>-7.5980096587232801E-3</v>
      </c>
      <c r="BC32" s="2">
        <v>-4.3034938040267701</v>
      </c>
      <c r="BD32" s="1">
        <v>5.2189778937339701</v>
      </c>
      <c r="BE32" s="2">
        <v>3.8362444403007199E-3</v>
      </c>
      <c r="BF32" s="1">
        <v>-7.4025308125047401E-2</v>
      </c>
      <c r="BG32" s="2">
        <v>-0.28621448674103001</v>
      </c>
      <c r="BH32" s="1">
        <v>-0.29837366241083801</v>
      </c>
      <c r="BI32" s="2">
        <v>-0.12587796946455099</v>
      </c>
      <c r="BJ32" s="1">
        <v>-1.0291323772947301</v>
      </c>
      <c r="BK32" s="2">
        <v>-0.376844084114343</v>
      </c>
      <c r="BL32" s="1">
        <v>-0.14212496146951301</v>
      </c>
      <c r="BM32" s="2">
        <v>-4.7428366867006702E-2</v>
      </c>
      <c r="BN32" s="1">
        <v>1.92105066903263E-3</v>
      </c>
      <c r="BO32" s="2">
        <v>-1.1384582284272101E-3</v>
      </c>
      <c r="BP32" s="1">
        <v>0.14307339550524401</v>
      </c>
      <c r="BQ32" s="2">
        <v>0.17661824804482201</v>
      </c>
      <c r="BR32" s="1">
        <v>8.5385339904614804E-2</v>
      </c>
      <c r="BS32" s="2">
        <v>5.3110846547335E-2</v>
      </c>
      <c r="BT32" s="1">
        <v>-4.9747910624221396E-3</v>
      </c>
      <c r="BU32" s="2">
        <v>-7.6269328057497103E-3</v>
      </c>
      <c r="BV32" s="1">
        <v>-1.8333513219031801E-4</v>
      </c>
      <c r="BW32" s="2">
        <v>-1.12153019328104E-3</v>
      </c>
      <c r="BX32" s="1">
        <v>3.3050817536214503E-4</v>
      </c>
      <c r="BY32" s="2">
        <v>1.9938146042297299E-4</v>
      </c>
      <c r="BZ32" s="1">
        <v>0.124146348301957</v>
      </c>
      <c r="CA32" s="2">
        <v>0.10191337238140501</v>
      </c>
      <c r="CB32" s="1">
        <v>-1.94096170241751E-2</v>
      </c>
      <c r="CC32" s="2">
        <v>-6.0698871412472197E-2</v>
      </c>
      <c r="CD32" s="1">
        <v>2.82723318282148E-2</v>
      </c>
      <c r="CE32" s="2">
        <v>2.02044850187936E-2</v>
      </c>
      <c r="CF32" s="1">
        <v>7.0927004001589801E-3</v>
      </c>
      <c r="CG32" s="2">
        <v>3.89308128163385E-3</v>
      </c>
      <c r="CH32" s="1">
        <v>-3.77902211181744E-2</v>
      </c>
      <c r="CI32" s="2">
        <v>-4.7682840185346497E-3</v>
      </c>
      <c r="CJ32" s="1">
        <v>1.5588439549629001E-3</v>
      </c>
      <c r="CK32" s="2">
        <v>2.1343220828896601E-3</v>
      </c>
      <c r="CL32" s="1">
        <v>-1.4185988571088E-2</v>
      </c>
      <c r="CM32" s="2">
        <v>-7.6782844856447697E-3</v>
      </c>
      <c r="CN32" s="1">
        <v>-2.3203934437022499E-3</v>
      </c>
      <c r="CO32" s="2">
        <v>2.2168155305610799E-3</v>
      </c>
      <c r="CP32" s="1">
        <v>-3.4816890166976598E-3</v>
      </c>
      <c r="CQ32" s="2">
        <v>1.2744457874861699E-2</v>
      </c>
      <c r="CR32" s="1">
        <v>2.8465735370970498E-4</v>
      </c>
      <c r="CS32" s="2">
        <v>1.4108461114992201E-2</v>
      </c>
      <c r="CT32" s="1">
        <v>-1.9094610488664301E-2</v>
      </c>
      <c r="CU32" s="2">
        <v>-8.6317970303734001E-3</v>
      </c>
      <c r="CV32" s="1">
        <v>-1.4822406643750601E-3</v>
      </c>
      <c r="CW32" s="2">
        <v>2.2534572322384602E-3</v>
      </c>
      <c r="CX32" s="1">
        <v>-8.9243316422713004E-4</v>
      </c>
      <c r="CY32" s="2">
        <v>6.0069383492496805E-4</v>
      </c>
      <c r="CZ32" s="1">
        <v>-5.4064946810373103E-3</v>
      </c>
      <c r="DA32" s="2">
        <v>-4.02374857404741E-3</v>
      </c>
      <c r="DB32" s="1">
        <v>-1.1540029334781801E-3</v>
      </c>
      <c r="DC32" s="2">
        <v>2.6093358289240799E-3</v>
      </c>
      <c r="DD32" s="1">
        <v>3.38195630280568E-3</v>
      </c>
      <c r="DE32" s="2">
        <v>7.5119361778687097E-4</v>
      </c>
      <c r="DF32" s="1">
        <v>-2.7772788594944799E-4</v>
      </c>
      <c r="DG32" s="2">
        <v>1.5579632273036001E-3</v>
      </c>
      <c r="DH32" s="1">
        <v>-1.2357198101156401E-3</v>
      </c>
      <c r="DI32" s="2">
        <v>-4.58924066582254E-3</v>
      </c>
      <c r="DJ32" s="1">
        <v>-1.8433062005752401E-3</v>
      </c>
      <c r="DK32" s="2">
        <v>7.7558041424752896E-4</v>
      </c>
      <c r="DL32" s="1">
        <v>-2.7907599802099798E-4</v>
      </c>
      <c r="DM32" s="2">
        <v>-3.8849317003146498E-5</v>
      </c>
      <c r="DN32" s="1">
        <v>1.7176236879211999E-2</v>
      </c>
      <c r="DO32" s="2">
        <v>1.8444092102481002E-2</v>
      </c>
      <c r="DP32" s="1">
        <v>0.11231230919221501</v>
      </c>
      <c r="DQ32" s="2">
        <v>0.115226836458294</v>
      </c>
      <c r="DR32" s="1">
        <v>3.7244090440880099E-3</v>
      </c>
      <c r="DS32" s="2">
        <v>2.4926218519360898E-3</v>
      </c>
      <c r="DT32" s="1">
        <v>5.9717632166738602E-2</v>
      </c>
      <c r="DU32" s="2">
        <v>2.30546941844284E-2</v>
      </c>
      <c r="DV32" s="1">
        <v>8.6634115642530993</v>
      </c>
      <c r="DW32" s="2">
        <v>7.3626568805708699</v>
      </c>
      <c r="DX32" s="1">
        <v>-1.42012988634542E-2</v>
      </c>
      <c r="DY32" s="2">
        <v>-3.2535425885015399E-3</v>
      </c>
      <c r="DZ32" s="1">
        <v>-4.1005124771240397E-3</v>
      </c>
      <c r="EA32" s="2">
        <v>-4.6581982336209998E-3</v>
      </c>
      <c r="EB32" s="1">
        <v>7.5513628405237494E-5</v>
      </c>
      <c r="EC32" s="2">
        <v>4.2562980599821903E-4</v>
      </c>
      <c r="ED32" s="1">
        <v>-1.66309568869098E-4</v>
      </c>
      <c r="EE32" s="2">
        <v>-2.3561096223821501E-6</v>
      </c>
      <c r="EF32" s="1">
        <v>90.713955175065294</v>
      </c>
      <c r="EG32" s="2">
        <v>106.582128112413</v>
      </c>
      <c r="EH32" s="1">
        <v>93.657531622246793</v>
      </c>
    </row>
    <row r="33" spans="1:138" x14ac:dyDescent="0.25">
      <c r="A33" s="3"/>
      <c r="B33" s="3" t="b">
        <v>0</v>
      </c>
      <c r="C33" s="3" t="s">
        <v>103</v>
      </c>
      <c r="D33" s="3" t="s">
        <v>80</v>
      </c>
      <c r="E33" s="2">
        <v>-0.13559300782214101</v>
      </c>
      <c r="F33" s="1">
        <v>-0.35951075131169702</v>
      </c>
      <c r="G33" s="2">
        <v>5.5555647756602598E-3</v>
      </c>
      <c r="H33" s="1">
        <v>0</v>
      </c>
      <c r="I33" s="2">
        <v>-6.5983031394786602</v>
      </c>
      <c r="J33" s="1">
        <v>-8.4753973126894593</v>
      </c>
      <c r="K33" s="2"/>
      <c r="L33" s="1">
        <v>10667.100445959801</v>
      </c>
      <c r="M33" s="2">
        <v>-18.642695200328902</v>
      </c>
      <c r="N33" s="1">
        <v>-23.418802889129399</v>
      </c>
      <c r="O33" s="2">
        <v>-1.31929450845014</v>
      </c>
      <c r="P33" s="1">
        <v>-1.04139771882205</v>
      </c>
      <c r="Q33" s="2">
        <v>24.8610314574256</v>
      </c>
      <c r="R33" s="1">
        <v>-339.11121257862101</v>
      </c>
      <c r="S33" s="2">
        <v>-4.6285537244426704</v>
      </c>
      <c r="T33" s="1">
        <v>-30.3804204861381</v>
      </c>
      <c r="U33" s="2"/>
      <c r="V33" s="1">
        <v>12845.7933650587</v>
      </c>
      <c r="W33" s="2">
        <v>5286.49215012075</v>
      </c>
      <c r="X33" s="1">
        <v>14696.0657657671</v>
      </c>
      <c r="Y33" s="2">
        <v>35116.968890037599</v>
      </c>
      <c r="Z33" s="1">
        <v>14393.879410739401</v>
      </c>
      <c r="AA33" s="2">
        <v>30856.895757633101</v>
      </c>
      <c r="AB33" s="1">
        <v>-0.101648915925924</v>
      </c>
      <c r="AC33" s="2">
        <v>-8.8070467215627599E-2</v>
      </c>
      <c r="AD33" s="1">
        <v>-0.189214178820139</v>
      </c>
      <c r="AE33" s="2">
        <v>3.0564748614616499E-2</v>
      </c>
      <c r="AF33" s="1">
        <v>-16.197108040076198</v>
      </c>
      <c r="AG33" s="2">
        <v>-0.173554911205926</v>
      </c>
      <c r="AH33" s="1">
        <v>-0.80909806324737699</v>
      </c>
      <c r="AI33" s="2">
        <v>-0.21849653056565299</v>
      </c>
      <c r="AJ33" s="1">
        <v>-3.3387279974593301E-2</v>
      </c>
      <c r="AK33" s="2">
        <v>6.9653935751332096E-4</v>
      </c>
      <c r="AL33" s="1">
        <v>-16.8891462851287</v>
      </c>
      <c r="AM33" s="2">
        <v>-5.4921140585246304</v>
      </c>
      <c r="AN33" s="1">
        <v>-4.7157452865625498</v>
      </c>
      <c r="AO33" s="2">
        <v>-0.23715009239418999</v>
      </c>
      <c r="AP33" s="1">
        <v>2.7590301976944298E-3</v>
      </c>
      <c r="AQ33" s="2">
        <v>-2.3306807925214699</v>
      </c>
      <c r="AR33" s="1">
        <v>0.331729653571119</v>
      </c>
      <c r="AS33" s="2">
        <v>-3.4411649574146499</v>
      </c>
      <c r="AT33" s="1">
        <v>-9.0593931511575201E-2</v>
      </c>
      <c r="AU33" s="2">
        <v>0.43442143855410598</v>
      </c>
      <c r="AV33" s="1">
        <v>0.33189801071981501</v>
      </c>
      <c r="AW33" s="2">
        <v>-9.8827179461001793E-2</v>
      </c>
      <c r="AX33" s="1">
        <v>3.0401390593034101E-2</v>
      </c>
      <c r="AY33" s="2">
        <v>-1.7342497368172201</v>
      </c>
      <c r="AZ33" s="1">
        <v>-4.0462606215331799E-2</v>
      </c>
      <c r="BA33" s="2">
        <v>-16.757214373084199</v>
      </c>
      <c r="BB33" s="1">
        <v>-2.84289003670757E-2</v>
      </c>
      <c r="BC33" s="2">
        <v>-93.265527099656495</v>
      </c>
      <c r="BD33" s="1">
        <v>-1.1878794230543599</v>
      </c>
      <c r="BE33" s="2">
        <v>-1.93048741147566E-2</v>
      </c>
      <c r="BF33" s="1">
        <v>-8.6071343034673994E-2</v>
      </c>
      <c r="BG33" s="2">
        <v>-1.64765390946968</v>
      </c>
      <c r="BH33" s="1">
        <v>-4.2163470650833599</v>
      </c>
      <c r="BI33" s="2">
        <v>-4.2298796158985397</v>
      </c>
      <c r="BJ33" s="1">
        <v>-11.6028340973184</v>
      </c>
      <c r="BK33" s="2">
        <v>-11.6716398824894</v>
      </c>
      <c r="BL33" s="1">
        <v>-0.79215613665103002</v>
      </c>
      <c r="BM33" s="2">
        <v>-0.82628963735268601</v>
      </c>
      <c r="BN33" s="1">
        <v>-4.6804262237214803E-2</v>
      </c>
      <c r="BO33" s="2">
        <v>-4.9385241897568599E-2</v>
      </c>
      <c r="BP33" s="1">
        <v>1.37047689231065E-2</v>
      </c>
      <c r="BQ33" s="2">
        <v>3.11060404316971E-2</v>
      </c>
      <c r="BR33" s="1">
        <v>-5.0544858602559098E-2</v>
      </c>
      <c r="BS33" s="2">
        <v>-2.4329927795024499E-2</v>
      </c>
      <c r="BT33" s="1">
        <v>-3.9026369500290203E-2</v>
      </c>
      <c r="BU33" s="2">
        <v>-3.7460442094489899E-2</v>
      </c>
      <c r="BV33" s="1">
        <v>-7.6476788762567301E-3</v>
      </c>
      <c r="BW33" s="2">
        <v>-6.81666542429849E-3</v>
      </c>
      <c r="BX33" s="1">
        <v>2.8018603907426502E-2</v>
      </c>
      <c r="BY33" s="2">
        <v>1.22883991471888E-2</v>
      </c>
      <c r="BZ33" s="1">
        <v>-2.42995287916235E-2</v>
      </c>
      <c r="CA33" s="2">
        <v>-1.98204500217216E-2</v>
      </c>
      <c r="CB33" s="1">
        <v>-0.16755768324996401</v>
      </c>
      <c r="CC33" s="2">
        <v>-0.209824783201666</v>
      </c>
      <c r="CD33" s="1">
        <v>-2.9356856501970899E-2</v>
      </c>
      <c r="CE33" s="2">
        <v>-1.7562481775061999E-2</v>
      </c>
      <c r="CF33" s="1">
        <v>2.7145233565076698E-2</v>
      </c>
      <c r="CG33" s="2">
        <v>2.0636156602594401E-2</v>
      </c>
      <c r="CH33" s="1">
        <v>-0.42664547330876101</v>
      </c>
      <c r="CI33" s="2">
        <v>-0.46072446632284902</v>
      </c>
      <c r="CJ33" s="1">
        <v>1.9895946630455501</v>
      </c>
      <c r="CK33" s="2">
        <v>2.0276121678902399</v>
      </c>
      <c r="CL33" s="1">
        <v>1.5910803851825499</v>
      </c>
      <c r="CM33" s="2">
        <v>1.6573226339738001</v>
      </c>
      <c r="CN33" s="1">
        <v>-1.68583470021667E-2</v>
      </c>
      <c r="CO33" s="2">
        <v>-1.7289274871224999E-2</v>
      </c>
      <c r="CP33" s="1">
        <v>-1.95681061437444E-2</v>
      </c>
      <c r="CQ33" s="2">
        <v>-1.7723085776566699E-2</v>
      </c>
      <c r="CR33" s="1">
        <v>-6.30184563642976E-3</v>
      </c>
      <c r="CS33" s="2">
        <v>6.4762926337043304E-4</v>
      </c>
      <c r="CT33" s="1">
        <v>-7.9847825040144593E-2</v>
      </c>
      <c r="CU33" s="2">
        <v>-7.2645523198619805E-2</v>
      </c>
      <c r="CV33" s="1">
        <v>-1.21055143036409E-4</v>
      </c>
      <c r="CW33" s="2">
        <v>-8.2739719531985893E-3</v>
      </c>
      <c r="CX33" s="1">
        <v>0.58153773583028401</v>
      </c>
      <c r="CY33" s="2">
        <v>0.60505226818282298</v>
      </c>
      <c r="CZ33" s="1">
        <v>-2.9615760916846499E-2</v>
      </c>
      <c r="DA33" s="2">
        <v>-2.4681219554047101E-2</v>
      </c>
      <c r="DB33" s="1">
        <v>-1.1503609326932999E-2</v>
      </c>
      <c r="DC33" s="2">
        <v>-1.0065045705505701E-2</v>
      </c>
      <c r="DD33" s="1">
        <v>-1.00163099315846E-2</v>
      </c>
      <c r="DE33" s="2">
        <v>-1.18875860724289E-2</v>
      </c>
      <c r="DF33" s="1">
        <v>-1.4847173717989199E-2</v>
      </c>
      <c r="DG33" s="2">
        <v>-1.37813803028384E-2</v>
      </c>
      <c r="DH33" s="1">
        <v>-1.91081141079372E-2</v>
      </c>
      <c r="DI33" s="2">
        <v>-2.3118694773019401E-2</v>
      </c>
      <c r="DJ33" s="1">
        <v>-1.5779905889394499E-2</v>
      </c>
      <c r="DK33" s="2">
        <v>-1.42061029140126E-2</v>
      </c>
      <c r="DL33" s="1">
        <v>-1.08394443470502E-2</v>
      </c>
      <c r="DM33" s="2">
        <v>-9.9966719118952403E-3</v>
      </c>
      <c r="DN33" s="1">
        <v>-8.1602968102543905E-3</v>
      </c>
      <c r="DO33" s="2">
        <v>-7.80960589530368E-3</v>
      </c>
      <c r="DP33" s="1">
        <v>-0.309182134834253</v>
      </c>
      <c r="DQ33" s="2">
        <v>-0.31379792659356898</v>
      </c>
      <c r="DR33" s="1">
        <v>-2.18078378782655E-3</v>
      </c>
      <c r="DS33" s="2">
        <v>-3.7387360142957398E-3</v>
      </c>
      <c r="DT33" s="1">
        <v>3.1999419932447898E-2</v>
      </c>
      <c r="DU33" s="2">
        <v>3.7931435810436599E-2</v>
      </c>
      <c r="DV33" s="1">
        <v>22.033304889151498</v>
      </c>
      <c r="DW33" s="2">
        <v>7.5844007097951698</v>
      </c>
      <c r="DX33" s="1">
        <v>-0.15804826246846601</v>
      </c>
      <c r="DY33" s="2">
        <v>-0.15510042994690701</v>
      </c>
      <c r="DZ33" s="1">
        <v>-9.1486554686926198E-3</v>
      </c>
      <c r="EA33" s="2">
        <v>-8.0478653949265996E-3</v>
      </c>
      <c r="EB33" s="1">
        <v>-5.0335757733360798E-2</v>
      </c>
      <c r="EC33" s="2">
        <v>-5.0521238537008503E-2</v>
      </c>
      <c r="ED33" s="1">
        <v>-1.11926983697145E-2</v>
      </c>
      <c r="EE33" s="2">
        <v>-1.30865933038459E-2</v>
      </c>
      <c r="EF33" s="1">
        <v>104.33027965196899</v>
      </c>
      <c r="EG33" s="2">
        <v>129.08156906903599</v>
      </c>
      <c r="EH33" s="1">
        <v>104.836853792081</v>
      </c>
    </row>
    <row r="34" spans="1:138" x14ac:dyDescent="0.25">
      <c r="A34" s="3"/>
      <c r="B34" s="3" t="b">
        <v>0</v>
      </c>
      <c r="C34" s="3" t="s">
        <v>6</v>
      </c>
      <c r="D34" s="3" t="s">
        <v>134</v>
      </c>
      <c r="E34" s="2">
        <v>-0.17577852149968701</v>
      </c>
      <c r="F34" s="1">
        <v>-0.42725094180803003</v>
      </c>
      <c r="G34" s="2">
        <v>4.1983217726140696E-3</v>
      </c>
      <c r="H34" s="1">
        <v>0</v>
      </c>
      <c r="I34" s="2">
        <v>-6.5280438817586601</v>
      </c>
      <c r="J34" s="1">
        <v>-8.1231138150253308</v>
      </c>
      <c r="K34" s="2"/>
      <c r="L34" s="1">
        <v>9890.5418249262802</v>
      </c>
      <c r="M34" s="2">
        <v>-18.810729438423699</v>
      </c>
      <c r="N34" s="1">
        <v>-23.340038034766799</v>
      </c>
      <c r="O34" s="2">
        <v>-1.12861308171518</v>
      </c>
      <c r="P34" s="1">
        <v>-0.59014236075596804</v>
      </c>
      <c r="Q34" s="2">
        <v>57.560463578978997</v>
      </c>
      <c r="R34" s="1">
        <v>-260.63487098826698</v>
      </c>
      <c r="S34" s="2">
        <v>-4.5856428365244701</v>
      </c>
      <c r="T34" s="1">
        <v>-22.543931862046001</v>
      </c>
      <c r="U34" s="2"/>
      <c r="V34" s="1">
        <v>11885.043846467001</v>
      </c>
      <c r="W34" s="2">
        <v>4960.9869488993099</v>
      </c>
      <c r="X34" s="1">
        <v>13571.2527370023</v>
      </c>
      <c r="Y34" s="2">
        <v>32497.505374120399</v>
      </c>
      <c r="Z34" s="1">
        <v>13293.817026467699</v>
      </c>
      <c r="AA34" s="2">
        <v>28345.189916025902</v>
      </c>
      <c r="AB34" s="1">
        <v>-8.8403570361174494E-2</v>
      </c>
      <c r="AC34" s="2">
        <v>-7.2334229678963399E-2</v>
      </c>
      <c r="AD34" s="1">
        <v>-0.182482628645142</v>
      </c>
      <c r="AE34" s="2">
        <v>0.16390367150118601</v>
      </c>
      <c r="AF34" s="1">
        <v>-17.702619398124</v>
      </c>
      <c r="AG34" s="2">
        <v>-0.17722493139454701</v>
      </c>
      <c r="AH34" s="1">
        <v>-0.89889583047311905</v>
      </c>
      <c r="AI34" s="2">
        <v>-0.20882383373889499</v>
      </c>
      <c r="AJ34" s="1">
        <v>-4.7980124361021802E-2</v>
      </c>
      <c r="AK34" s="2">
        <v>-9.1358854847311596E-3</v>
      </c>
      <c r="AL34" s="1">
        <v>-15.4162185072111</v>
      </c>
      <c r="AM34" s="2">
        <v>-4.9872628321698196</v>
      </c>
      <c r="AN34" s="1">
        <v>-4.1389282201884399</v>
      </c>
      <c r="AO34" s="2">
        <v>-0.21829059189446601</v>
      </c>
      <c r="AP34" s="1">
        <v>3.40666365131861E-3</v>
      </c>
      <c r="AQ34" s="2">
        <v>-2.3277700897620099</v>
      </c>
      <c r="AR34" s="1">
        <v>0.26433695735801999</v>
      </c>
      <c r="AS34" s="2">
        <v>-3.4117359689900399</v>
      </c>
      <c r="AT34" s="1">
        <v>-9.7944565558429706E-3</v>
      </c>
      <c r="AU34" s="2">
        <v>0.52525229591325495</v>
      </c>
      <c r="AV34" s="1">
        <v>0.55596795908741903</v>
      </c>
      <c r="AW34" s="2">
        <v>-0.13580699458710599</v>
      </c>
      <c r="AX34" s="1">
        <v>-1.6002700433606201E-2</v>
      </c>
      <c r="AY34" s="2">
        <v>-2.0993991869823199</v>
      </c>
      <c r="AZ34" s="1">
        <v>-4.5033846190030903E-2</v>
      </c>
      <c r="BA34" s="2">
        <v>-18.321441211194902</v>
      </c>
      <c r="BB34" s="1">
        <v>-5.1608999033561302E-2</v>
      </c>
      <c r="BC34" s="2">
        <v>-101.497541209923</v>
      </c>
      <c r="BD34" s="1">
        <v>-0.96486117011406702</v>
      </c>
      <c r="BE34" s="2">
        <v>-1.8813181946822001E-2</v>
      </c>
      <c r="BF34" s="1">
        <v>-0.11035279071539</v>
      </c>
      <c r="BG34" s="2">
        <v>-1.25499140396012</v>
      </c>
      <c r="BH34" s="1">
        <v>-3.9269282290333898</v>
      </c>
      <c r="BI34" s="2">
        <v>-3.9401647472624801</v>
      </c>
      <c r="BJ34" s="1">
        <v>-10.771919374161699</v>
      </c>
      <c r="BK34" s="2">
        <v>-10.861547577166601</v>
      </c>
      <c r="BL34" s="1">
        <v>-1.73924646859722</v>
      </c>
      <c r="BM34" s="2">
        <v>-1.7860076846270601</v>
      </c>
      <c r="BN34" s="1">
        <v>-4.6452084406134499E-2</v>
      </c>
      <c r="BO34" s="2">
        <v>-5.1635158107295999E-2</v>
      </c>
      <c r="BP34" s="1">
        <v>-2.4477883498681902E-3</v>
      </c>
      <c r="BQ34" s="2">
        <v>2.9425565560742902E-3</v>
      </c>
      <c r="BR34" s="1">
        <v>-5.9085077104452599E-2</v>
      </c>
      <c r="BS34" s="2">
        <v>-4.0707864137716002E-2</v>
      </c>
      <c r="BT34" s="1">
        <v>-4.10857867437876E-2</v>
      </c>
      <c r="BU34" s="2">
        <v>-4.2697283612117103E-2</v>
      </c>
      <c r="BV34" s="1">
        <v>-7.0331900575474398E-3</v>
      </c>
      <c r="BW34" s="2">
        <v>-1.0304749445689401E-2</v>
      </c>
      <c r="BX34" s="1">
        <v>-1.57453730107312E-3</v>
      </c>
      <c r="BY34" s="2">
        <v>-1.83605814786876E-3</v>
      </c>
      <c r="BZ34" s="1">
        <v>-5.6789018977529603E-2</v>
      </c>
      <c r="CA34" s="2">
        <v>-5.3565136724381401E-2</v>
      </c>
      <c r="CB34" s="1">
        <v>-0.20796196392147301</v>
      </c>
      <c r="CC34" s="2">
        <v>-0.239083239076195</v>
      </c>
      <c r="CD34" s="1">
        <v>-2.6954637949016199E-2</v>
      </c>
      <c r="CE34" s="2">
        <v>-9.8000879529307606E-4</v>
      </c>
      <c r="CF34" s="1">
        <v>-7.8697236386168108E-3</v>
      </c>
      <c r="CG34" s="2">
        <v>-3.67931716585875E-3</v>
      </c>
      <c r="CH34" s="1">
        <v>-0.45859569113474702</v>
      </c>
      <c r="CI34" s="2">
        <v>-0.456295349982553</v>
      </c>
      <c r="CJ34" s="1">
        <v>-1.8310889823990699E-2</v>
      </c>
      <c r="CK34" s="2">
        <v>-1.4958346966800999E-2</v>
      </c>
      <c r="CL34" s="1">
        <v>-0.16499354362546001</v>
      </c>
      <c r="CM34" s="2">
        <v>-0.16936085554320901</v>
      </c>
      <c r="CN34" s="1">
        <v>-1.45391433399791E-2</v>
      </c>
      <c r="CO34" s="2">
        <v>-1.5622873794182699E-2</v>
      </c>
      <c r="CP34" s="1">
        <v>-1.6662204086158601E-2</v>
      </c>
      <c r="CQ34" s="2">
        <v>-1.69510912085136E-2</v>
      </c>
      <c r="CR34" s="1">
        <v>-6.6282820770837301E-3</v>
      </c>
      <c r="CS34" s="2">
        <v>5.8438561793719701E-3</v>
      </c>
      <c r="CT34" s="1">
        <v>-0.171957835006258</v>
      </c>
      <c r="CU34" s="2">
        <v>-0.16753855353139999</v>
      </c>
      <c r="CV34" s="1">
        <v>-1.23837889716311E-2</v>
      </c>
      <c r="CW34" s="2">
        <v>-1.2066202287755E-2</v>
      </c>
      <c r="CX34" s="1">
        <v>-2.29772201156021E-2</v>
      </c>
      <c r="CY34" s="2">
        <v>-2.0558512397100999E-2</v>
      </c>
      <c r="CZ34" s="1">
        <v>-2.5408238874058998E-2</v>
      </c>
      <c r="DA34" s="2">
        <v>-2.0905033173279099E-2</v>
      </c>
      <c r="DB34" s="1">
        <v>-1.0786177055141E-2</v>
      </c>
      <c r="DC34" s="2">
        <v>-1.01295203498581E-2</v>
      </c>
      <c r="DD34" s="1">
        <v>-9.99409006843004E-3</v>
      </c>
      <c r="DE34" s="2">
        <v>-1.30300581254627E-2</v>
      </c>
      <c r="DF34" s="1">
        <v>-1.3771195820578499E-2</v>
      </c>
      <c r="DG34" s="2">
        <v>-1.32322643372482E-2</v>
      </c>
      <c r="DH34" s="1">
        <v>-1.8471439911021102E-2</v>
      </c>
      <c r="DI34" s="2">
        <v>-2.4089666395208799E-2</v>
      </c>
      <c r="DJ34" s="1">
        <v>-1.91371447157795E-2</v>
      </c>
      <c r="DK34" s="2">
        <v>-1.56081401058441E-2</v>
      </c>
      <c r="DL34" s="1">
        <v>-1.12907910072391E-2</v>
      </c>
      <c r="DM34" s="2">
        <v>-9.9563004516405301E-3</v>
      </c>
      <c r="DN34" s="1">
        <v>-8.1978138242183307E-3</v>
      </c>
      <c r="DO34" s="2">
        <v>-8.6886967907145608E-3</v>
      </c>
      <c r="DP34" s="1">
        <v>-0.32312447132969002</v>
      </c>
      <c r="DQ34" s="2">
        <v>-0.34934024752231602</v>
      </c>
      <c r="DR34" s="1">
        <v>-3.43235625124372E-3</v>
      </c>
      <c r="DS34" s="2">
        <v>-3.5642395460849701E-3</v>
      </c>
      <c r="DT34" s="1">
        <v>3.4388768120270301E-2</v>
      </c>
      <c r="DU34" s="2">
        <v>2.6224718611585599E-2</v>
      </c>
      <c r="DV34" s="1">
        <v>0.63317968760019006</v>
      </c>
      <c r="DW34" s="2">
        <v>0.99020280981780195</v>
      </c>
      <c r="DX34" s="1">
        <v>-0.16457124961021399</v>
      </c>
      <c r="DY34" s="2">
        <v>-0.16476186121317199</v>
      </c>
      <c r="DZ34" s="1">
        <v>-1.0943873115173201E-2</v>
      </c>
      <c r="EA34" s="2">
        <v>-8.3539218949510406E-3</v>
      </c>
      <c r="EB34" s="1">
        <v>-5.0300799212490303E-2</v>
      </c>
      <c r="EC34" s="2">
        <v>-5.1449403573110702E-2</v>
      </c>
      <c r="ED34" s="1">
        <v>-1.14544889563551E-2</v>
      </c>
      <c r="EE34" s="2">
        <v>-1.17241256415578E-2</v>
      </c>
      <c r="EF34" s="1">
        <v>99.261494095253994</v>
      </c>
      <c r="EG34" s="2">
        <v>125.445533265512</v>
      </c>
      <c r="EH34" s="1">
        <v>102.797080914971</v>
      </c>
    </row>
    <row r="35" spans="1:138" x14ac:dyDescent="0.25">
      <c r="A35" s="3"/>
      <c r="B35" s="3" t="b">
        <v>0</v>
      </c>
      <c r="C35" s="3" t="s">
        <v>86</v>
      </c>
      <c r="D35" s="3" t="s">
        <v>134</v>
      </c>
      <c r="E35" s="2">
        <v>-0.169465543957907</v>
      </c>
      <c r="F35" s="1">
        <v>-0.42725094180803003</v>
      </c>
      <c r="G35" s="2">
        <v>-6.0088444913586803E-4</v>
      </c>
      <c r="H35" s="1">
        <v>0</v>
      </c>
      <c r="I35" s="2">
        <v>-6.8116346638444298</v>
      </c>
      <c r="J35" s="1">
        <v>-8.3342972806838205</v>
      </c>
      <c r="K35" s="2"/>
      <c r="L35" s="1">
        <v>9885.4775240726794</v>
      </c>
      <c r="M35" s="2">
        <v>-16.087830072900601</v>
      </c>
      <c r="N35" s="1">
        <v>-21.439154568595999</v>
      </c>
      <c r="O35" s="2">
        <v>-1.2444694455037999</v>
      </c>
      <c r="P35" s="1">
        <v>-1.18828932212109</v>
      </c>
      <c r="Q35" s="2">
        <v>56.833567804577598</v>
      </c>
      <c r="R35" s="1">
        <v>-210.61444719787301</v>
      </c>
      <c r="S35" s="2">
        <v>-4.3525413295532296</v>
      </c>
      <c r="T35" s="1">
        <v>-21.498132034304199</v>
      </c>
      <c r="U35" s="2"/>
      <c r="V35" s="1">
        <v>11878.1793062999</v>
      </c>
      <c r="W35" s="2">
        <v>4956.5256002811402</v>
      </c>
      <c r="X35" s="1">
        <v>13561.3839645355</v>
      </c>
      <c r="Y35" s="2">
        <v>32432.9224930575</v>
      </c>
      <c r="Z35" s="1">
        <v>13279.3481456057</v>
      </c>
      <c r="AA35" s="2">
        <v>28305.315346944899</v>
      </c>
      <c r="AB35" s="1">
        <v>-9.2490929515687298E-2</v>
      </c>
      <c r="AC35" s="2">
        <v>-8.0880496384920397E-2</v>
      </c>
      <c r="AD35" s="1">
        <v>-0.21389649558319601</v>
      </c>
      <c r="AE35" s="2">
        <v>-3.3940905644552502E-2</v>
      </c>
      <c r="AF35" s="1">
        <v>-17.8621786856299</v>
      </c>
      <c r="AG35" s="2">
        <v>-0.17755042009112301</v>
      </c>
      <c r="AH35" s="1">
        <v>-0.91492781611386997</v>
      </c>
      <c r="AI35" s="2">
        <v>-0.215446205726399</v>
      </c>
      <c r="AJ35" s="1">
        <v>7.0515810507870503E-3</v>
      </c>
      <c r="AK35" s="2">
        <v>3.1009902875895098E-2</v>
      </c>
      <c r="AL35" s="1">
        <v>-14.569185313276799</v>
      </c>
      <c r="AM35" s="2">
        <v>-3.3831809779656501</v>
      </c>
      <c r="AN35" s="1">
        <v>-2.8100461764859301</v>
      </c>
      <c r="AO35" s="2">
        <v>-0.201397700690919</v>
      </c>
      <c r="AP35" s="1">
        <v>1.7963088675064E-2</v>
      </c>
      <c r="AQ35" s="2">
        <v>-2.28705771770252</v>
      </c>
      <c r="AR35" s="1">
        <v>0.28003816238957402</v>
      </c>
      <c r="AS35" s="2">
        <v>-3.3807427361936502</v>
      </c>
      <c r="AT35" s="1">
        <v>-7.1600838165153703E-3</v>
      </c>
      <c r="AU35" s="2">
        <v>0.72445551005992004</v>
      </c>
      <c r="AV35" s="1">
        <v>0.67941692064378001</v>
      </c>
      <c r="AW35" s="2">
        <v>-0.13700464128705001</v>
      </c>
      <c r="AX35" s="1">
        <v>-1.2117131270596101E-2</v>
      </c>
      <c r="AY35" s="2">
        <v>-2.1220026903260001</v>
      </c>
      <c r="AZ35" s="1">
        <v>-4.6577526912700402E-2</v>
      </c>
      <c r="BA35" s="2">
        <v>-18.5358702408294</v>
      </c>
      <c r="BB35" s="1">
        <v>-4.7244289956820999E-2</v>
      </c>
      <c r="BC35" s="2">
        <v>-102.345382995393</v>
      </c>
      <c r="BD35" s="1">
        <v>-1.2085118261688801</v>
      </c>
      <c r="BE35" s="2">
        <v>-1.20523739712528E-2</v>
      </c>
      <c r="BF35" s="1">
        <v>-3.10229106722246E-2</v>
      </c>
      <c r="BG35" s="2">
        <v>-1.33670964206666</v>
      </c>
      <c r="BH35" s="1">
        <v>-3.9408875024596202</v>
      </c>
      <c r="BI35" s="2">
        <v>-3.9819858825263399</v>
      </c>
      <c r="BJ35" s="1">
        <v>-10.6056977647454</v>
      </c>
      <c r="BK35" s="2">
        <v>-10.613749802972301</v>
      </c>
      <c r="BL35" s="1">
        <v>-1.7331329500175601</v>
      </c>
      <c r="BM35" s="2">
        <v>-1.7656617874398799</v>
      </c>
      <c r="BN35" s="1">
        <v>-4.6935077544939197E-2</v>
      </c>
      <c r="BO35" s="2">
        <v>-5.0654391038626997E-2</v>
      </c>
      <c r="BP35" s="1">
        <v>-2.2809197424172999E-2</v>
      </c>
      <c r="BQ35" s="2">
        <v>-2.04403463379348E-2</v>
      </c>
      <c r="BR35" s="1">
        <v>-6.1158856796367699E-2</v>
      </c>
      <c r="BS35" s="2">
        <v>-3.3779376054547498E-2</v>
      </c>
      <c r="BT35" s="1">
        <v>-4.0313750455457403E-2</v>
      </c>
      <c r="BU35" s="2">
        <v>-4.32345610442956E-2</v>
      </c>
      <c r="BV35" s="1">
        <v>-6.5694765153327004E-3</v>
      </c>
      <c r="BW35" s="2">
        <v>-1.12099803356813E-2</v>
      </c>
      <c r="BX35" s="1">
        <v>-5.3283706037961396E-3</v>
      </c>
      <c r="BY35" s="2">
        <v>-4.5582720431697104E-3</v>
      </c>
      <c r="BZ35" s="1">
        <v>-7.2593946725889896E-2</v>
      </c>
      <c r="CA35" s="2">
        <v>-6.5057483954656506E-2</v>
      </c>
      <c r="CB35" s="1">
        <v>-0.212824171889893</v>
      </c>
      <c r="CC35" s="2">
        <v>-0.24805419006346099</v>
      </c>
      <c r="CD35" s="1">
        <v>-3.8838749252818099E-2</v>
      </c>
      <c r="CE35" s="2">
        <v>-3.3465755354899103E-2</v>
      </c>
      <c r="CF35" s="1">
        <v>-1.6670527601990202E-2</v>
      </c>
      <c r="CG35" s="2">
        <v>-1.3550070753932501E-2</v>
      </c>
      <c r="CH35" s="1">
        <v>-0.43804928433040802</v>
      </c>
      <c r="CI35" s="2">
        <v>-0.46957920970380301</v>
      </c>
      <c r="CJ35" s="1">
        <v>-1.86558517162057E-2</v>
      </c>
      <c r="CK35" s="2">
        <v>-1.3835345402090299E-2</v>
      </c>
      <c r="CL35" s="1">
        <v>-0.16588359897660099</v>
      </c>
      <c r="CM35" s="2">
        <v>-0.16731575375187099</v>
      </c>
      <c r="CN35" s="1">
        <v>-1.47777563910374E-2</v>
      </c>
      <c r="CO35" s="2">
        <v>-1.57178944625786E-2</v>
      </c>
      <c r="CP35" s="1">
        <v>-1.56939988936864E-2</v>
      </c>
      <c r="CQ35" s="2">
        <v>-2.0743833214431899E-2</v>
      </c>
      <c r="CR35" s="1">
        <v>-1.8166222216518099E-3</v>
      </c>
      <c r="CS35" s="2">
        <v>4.6696325132924797E-3</v>
      </c>
      <c r="CT35" s="1">
        <v>-0.17295616672626099</v>
      </c>
      <c r="CU35" s="2">
        <v>-0.16831219278593201</v>
      </c>
      <c r="CV35" s="1">
        <v>-1.0900561128839401E-2</v>
      </c>
      <c r="CW35" s="2">
        <v>-8.9593104750974196E-3</v>
      </c>
      <c r="CX35" s="1">
        <v>-2.2316748088174201E-2</v>
      </c>
      <c r="CY35" s="2">
        <v>-2.18434709824308E-2</v>
      </c>
      <c r="CZ35" s="1">
        <v>-2.6399222628281999E-2</v>
      </c>
      <c r="DA35" s="2">
        <v>-1.8330174928635999E-2</v>
      </c>
      <c r="DB35" s="1">
        <v>-1.1059109279131301E-2</v>
      </c>
      <c r="DC35" s="2">
        <v>-8.3776753009460192E-3</v>
      </c>
      <c r="DD35" s="1">
        <v>-9.7071593069414496E-3</v>
      </c>
      <c r="DE35" s="2">
        <v>-1.1431480002315E-2</v>
      </c>
      <c r="DF35" s="1">
        <v>-1.58451132380792E-2</v>
      </c>
      <c r="DG35" s="2">
        <v>-1.3566678659893701E-2</v>
      </c>
      <c r="DH35" s="1">
        <v>-1.7224323388743301E-2</v>
      </c>
      <c r="DI35" s="2">
        <v>-1.7145972650512001E-2</v>
      </c>
      <c r="DJ35" s="1">
        <v>-1.8934752378483199E-2</v>
      </c>
      <c r="DK35" s="2">
        <v>-1.54754909001846E-2</v>
      </c>
      <c r="DL35" s="1">
        <v>-1.1199613376872501E-2</v>
      </c>
      <c r="DM35" s="2">
        <v>-1.0048805268874901E-2</v>
      </c>
      <c r="DN35" s="1">
        <v>-8.8981234892201201E-3</v>
      </c>
      <c r="DO35" s="2">
        <v>-9.4737262207108697E-3</v>
      </c>
      <c r="DP35" s="1">
        <v>-0.34154501777885399</v>
      </c>
      <c r="DQ35" s="2">
        <v>-0.36367846541156501</v>
      </c>
      <c r="DR35" s="1">
        <v>-3.5294909696131E-3</v>
      </c>
      <c r="DS35" s="2">
        <v>-4.3105717581013803E-3</v>
      </c>
      <c r="DT35" s="1">
        <v>2.59596739251097E-2</v>
      </c>
      <c r="DU35" s="2">
        <v>2.2454413419980099E-2</v>
      </c>
      <c r="DV35" s="1">
        <v>0.186142154980906</v>
      </c>
      <c r="DW35" s="2">
        <v>0.21031773428084699</v>
      </c>
      <c r="DX35" s="1">
        <v>-0.15804878111215601</v>
      </c>
      <c r="DY35" s="2">
        <v>-0.156845453323923</v>
      </c>
      <c r="DZ35" s="1">
        <v>-6.8628083507219304E-3</v>
      </c>
      <c r="EA35" s="2">
        <v>-5.6123901750573602E-3</v>
      </c>
      <c r="EB35" s="1">
        <v>-5.0893715102358801E-2</v>
      </c>
      <c r="EC35" s="2">
        <v>-5.2130073625196199E-2</v>
      </c>
      <c r="ED35" s="1">
        <v>-1.15128762636035E-2</v>
      </c>
      <c r="EE35" s="2">
        <v>-1.2212411269858999E-2</v>
      </c>
      <c r="EF35" s="1">
        <v>99.697666397192194</v>
      </c>
      <c r="EG35" s="2">
        <v>125.838410389987</v>
      </c>
      <c r="EH35" s="1">
        <v>102.590268498001</v>
      </c>
    </row>
    <row r="36" spans="1:138" x14ac:dyDescent="0.25">
      <c r="A36" s="3"/>
      <c r="B36" s="3" t="b">
        <v>0</v>
      </c>
      <c r="C36" s="3" t="s">
        <v>11</v>
      </c>
      <c r="D36" s="3" t="s">
        <v>59</v>
      </c>
      <c r="E36" s="2">
        <v>-0.106371359581201</v>
      </c>
      <c r="F36" s="1">
        <v>-0.216248093738964</v>
      </c>
      <c r="G36" s="2">
        <v>4.2598954437061704E-3</v>
      </c>
      <c r="H36" s="1">
        <v>0</v>
      </c>
      <c r="I36" s="2">
        <v>-6.1880276868147597</v>
      </c>
      <c r="J36" s="1">
        <v>-7.6670087598412398</v>
      </c>
      <c r="K36" s="2" t="s">
        <v>143</v>
      </c>
      <c r="L36" s="1">
        <v>32.178834850160797</v>
      </c>
      <c r="M36" s="2">
        <v>-3.9846770997223699</v>
      </c>
      <c r="N36" s="1">
        <v>-3.7637287265640298</v>
      </c>
      <c r="O36" s="2">
        <v>-0.11847373869496799</v>
      </c>
      <c r="P36" s="1">
        <v>0.13702881664260699</v>
      </c>
      <c r="Q36" s="2">
        <v>511.503966961689</v>
      </c>
      <c r="R36" s="1">
        <v>780.14878341760505</v>
      </c>
      <c r="S36" s="2">
        <v>-0.87143686956435695</v>
      </c>
      <c r="T36" s="1">
        <v>9.4712583523636606</v>
      </c>
      <c r="U36" s="2" t="s">
        <v>143</v>
      </c>
      <c r="V36" s="1">
        <v>-423.57644266015097</v>
      </c>
      <c r="W36" s="2">
        <v>925.68052061709</v>
      </c>
      <c r="X36" s="1">
        <v>884.13437899835696</v>
      </c>
      <c r="Y36" s="2">
        <v>-761.90294656798801</v>
      </c>
      <c r="Z36" s="1">
        <v>875.06784832319397</v>
      </c>
      <c r="AA36" s="2">
        <v>-616.90168502178403</v>
      </c>
      <c r="AB36" s="1">
        <v>-5.8533907212957897E-2</v>
      </c>
      <c r="AC36" s="2">
        <v>-7.7906652268264404E-2</v>
      </c>
      <c r="AD36" s="1">
        <v>-8.3457258570043699E-2</v>
      </c>
      <c r="AE36" s="2">
        <v>3.2861852820403201E-2</v>
      </c>
      <c r="AF36" s="1">
        <v>-17.914843113146901</v>
      </c>
      <c r="AG36" s="2">
        <v>-0.170432057433654</v>
      </c>
      <c r="AH36" s="1">
        <v>-0.88765546476171298</v>
      </c>
      <c r="AI36" s="2">
        <v>-0.187117973209704</v>
      </c>
      <c r="AJ36" s="1">
        <v>0.32746838532867201</v>
      </c>
      <c r="AK36" s="2">
        <v>0.26486032529874498</v>
      </c>
      <c r="AL36" s="1">
        <v>18.866585629248402</v>
      </c>
      <c r="AM36" s="2">
        <v>23.063632541320001</v>
      </c>
      <c r="AN36" s="1">
        <v>26.323181505869801</v>
      </c>
      <c r="AO36" s="2">
        <v>1.0004840398945501E-2</v>
      </c>
      <c r="AP36" s="1">
        <v>1.2016304838938801E-2</v>
      </c>
      <c r="AQ36" s="2">
        <v>-0.55545894328870804</v>
      </c>
      <c r="AR36" s="1">
        <v>0.32316509284372202</v>
      </c>
      <c r="AS36" s="2">
        <v>6.6718186303604696</v>
      </c>
      <c r="AT36" s="1">
        <v>7.8247775844579995E-2</v>
      </c>
      <c r="AU36" s="2">
        <v>0.60169441162760096</v>
      </c>
      <c r="AV36" s="1">
        <v>0.50338567078691199</v>
      </c>
      <c r="AW36" s="2">
        <v>-0.139113979602173</v>
      </c>
      <c r="AX36" s="1">
        <v>-1.2023164129036999E-2</v>
      </c>
      <c r="AY36" s="2">
        <v>-2.1920217253432299</v>
      </c>
      <c r="AZ36" s="1">
        <v>-5.302531923065E-2</v>
      </c>
      <c r="BA36" s="2">
        <v>-16.122128867443099</v>
      </c>
      <c r="BB36" s="1">
        <v>-4.2722648949415798E-2</v>
      </c>
      <c r="BC36" s="2">
        <v>-90.117396406520996</v>
      </c>
      <c r="BD36" s="1">
        <v>6.7567522043155099</v>
      </c>
      <c r="BE36" s="2">
        <v>-1.9666580311834499E-2</v>
      </c>
      <c r="BF36" s="1">
        <v>2.33087865460638E-2</v>
      </c>
      <c r="BG36" s="2">
        <v>-0.71207903130004702</v>
      </c>
      <c r="BH36" s="1">
        <v>-0.32223351550719898</v>
      </c>
      <c r="BI36" s="2">
        <v>1.1036826950020199E-2</v>
      </c>
      <c r="BJ36" s="1">
        <v>-0.117096995125862</v>
      </c>
      <c r="BK36" s="2">
        <v>0.79716766873473799</v>
      </c>
      <c r="BL36" s="1">
        <v>-1.60418913617229</v>
      </c>
      <c r="BM36" s="2">
        <v>-1.6215535346923799</v>
      </c>
      <c r="BN36" s="1">
        <v>-4.5009927373891999E-2</v>
      </c>
      <c r="BO36" s="2">
        <v>-4.9861726958635201E-2</v>
      </c>
      <c r="BP36" s="1">
        <v>-2.41512822771714E-2</v>
      </c>
      <c r="BQ36" s="2">
        <v>-1.8750408275257101E-2</v>
      </c>
      <c r="BR36" s="1">
        <v>1.5360948444097499E-2</v>
      </c>
      <c r="BS36" s="2">
        <v>-3.3966670640910801E-2</v>
      </c>
      <c r="BT36" s="1">
        <v>-3.3947572611380601E-2</v>
      </c>
      <c r="BU36" s="2">
        <v>-3.8852546152396999E-2</v>
      </c>
      <c r="BV36" s="1">
        <v>-2.1239390161609901E-3</v>
      </c>
      <c r="BW36" s="2">
        <v>-7.5356140125155202E-3</v>
      </c>
      <c r="BX36" s="1">
        <v>-5.4445695472454996E-3</v>
      </c>
      <c r="BY36" s="2">
        <v>-5.2851199545769301E-3</v>
      </c>
      <c r="BZ36" s="1">
        <v>-3.1144112952066601E-2</v>
      </c>
      <c r="CA36" s="2">
        <v>-4.4154213124060697E-2</v>
      </c>
      <c r="CB36" s="1">
        <v>-0.168387888580284</v>
      </c>
      <c r="CC36" s="2">
        <v>-0.20924961194952499</v>
      </c>
      <c r="CD36" s="1">
        <v>-3.6511878939648801E-2</v>
      </c>
      <c r="CE36" s="2">
        <v>-3.3465755354899103E-2</v>
      </c>
      <c r="CF36" s="1">
        <v>-1.67437272379303E-2</v>
      </c>
      <c r="CG36" s="2">
        <v>-1.30315349213394E-2</v>
      </c>
      <c r="CH36" s="1">
        <v>-0.26945838342248801</v>
      </c>
      <c r="CI36" s="2">
        <v>-0.262633158076711</v>
      </c>
      <c r="CJ36" s="1">
        <v>-4.0870845777438002E-3</v>
      </c>
      <c r="CK36" s="2">
        <v>-1.7581167440772301E-3</v>
      </c>
      <c r="CL36" s="1">
        <v>-0.14983631346965201</v>
      </c>
      <c r="CM36" s="2">
        <v>-0.15027733616406899</v>
      </c>
      <c r="CN36" s="1">
        <v>2.20367663666558E-3</v>
      </c>
      <c r="CO36" s="2">
        <v>1.7399866464657E-3</v>
      </c>
      <c r="CP36" s="1">
        <v>-8.4150259250674196E-4</v>
      </c>
      <c r="CQ36" s="2">
        <v>6.73418523267179E-3</v>
      </c>
      <c r="CR36" s="1">
        <v>-5.7018929397925199E-3</v>
      </c>
      <c r="CS36" s="2">
        <v>1.49511344484643E-3</v>
      </c>
      <c r="CT36" s="1">
        <v>-0.143017269393063</v>
      </c>
      <c r="CU36" s="2">
        <v>-0.135960940572074</v>
      </c>
      <c r="CV36" s="1">
        <v>-7.1678894924766196E-3</v>
      </c>
      <c r="CW36" s="2">
        <v>-1.03143772436496E-2</v>
      </c>
      <c r="CX36" s="1">
        <v>3.5123270321766602E-3</v>
      </c>
      <c r="CY36" s="2">
        <v>4.0572775104635904E-3</v>
      </c>
      <c r="CZ36" s="1">
        <v>1.6191365962793299E-3</v>
      </c>
      <c r="DA36" s="2">
        <v>7.8229592287870197E-3</v>
      </c>
      <c r="DB36" s="1">
        <v>-1.0398327578455499E-2</v>
      </c>
      <c r="DC36" s="2">
        <v>-8.4145823324737693E-3</v>
      </c>
      <c r="DD36" s="1">
        <v>-9.1970866065535194E-3</v>
      </c>
      <c r="DE36" s="2">
        <v>-1.40716071302717E-2</v>
      </c>
      <c r="DF36" s="1">
        <v>-1.38615377963381E-2</v>
      </c>
      <c r="DG36" s="2">
        <v>-1.31374056360977E-2</v>
      </c>
      <c r="DH36" s="1">
        <v>-1.7475422146424301E-2</v>
      </c>
      <c r="DI36" s="2">
        <v>-2.0713511929808099E-2</v>
      </c>
      <c r="DJ36" s="1">
        <v>-1.73682555824347E-2</v>
      </c>
      <c r="DK36" s="2">
        <v>-1.69996321555189E-2</v>
      </c>
      <c r="DL36" s="1">
        <v>-1.08184175881326E-2</v>
      </c>
      <c r="DM36" s="2">
        <v>-1.03207590331929E-2</v>
      </c>
      <c r="DN36" s="1">
        <v>-8.2492668790870496E-3</v>
      </c>
      <c r="DO36" s="2">
        <v>-9.4346719298251096E-3</v>
      </c>
      <c r="DP36" s="1">
        <v>-0.328645325816318</v>
      </c>
      <c r="DQ36" s="2">
        <v>-0.357604425845018</v>
      </c>
      <c r="DR36" s="1">
        <v>-3.1358829948836099E-3</v>
      </c>
      <c r="DS36" s="2">
        <v>-4.7137639421002096E-3</v>
      </c>
      <c r="DT36" s="1">
        <v>2.5128493017180901E-2</v>
      </c>
      <c r="DU36" s="2">
        <v>2.75766677757599E-2</v>
      </c>
      <c r="DV36" s="1">
        <v>-0.58372055706428705</v>
      </c>
      <c r="DW36" s="2">
        <v>-0.47974775971301697</v>
      </c>
      <c r="DX36" s="1">
        <v>0.25486616880207902</v>
      </c>
      <c r="DY36" s="2">
        <v>0.245748040727294</v>
      </c>
      <c r="DZ36" s="1">
        <v>-1.1627504561848301E-2</v>
      </c>
      <c r="EA36" s="2">
        <v>-1.1685040120861599E-2</v>
      </c>
      <c r="EB36" s="1">
        <v>-4.9785029427946201E-2</v>
      </c>
      <c r="EC36" s="2">
        <v>-5.0600073388288397E-2</v>
      </c>
      <c r="ED36" s="1">
        <v>-1.13903255504532E-2</v>
      </c>
      <c r="EE36" s="2">
        <v>-1.2930986580459301E-2</v>
      </c>
      <c r="EF36" s="1">
        <v>91.731712817318098</v>
      </c>
      <c r="EG36" s="2">
        <v>123.57863773724</v>
      </c>
      <c r="EH36" s="1">
        <v>101.69607223182101</v>
      </c>
    </row>
    <row r="37" spans="1:138" x14ac:dyDescent="0.25">
      <c r="A37" s="3"/>
      <c r="B37" s="3" t="b">
        <v>0</v>
      </c>
      <c r="C37" s="3" t="s">
        <v>84</v>
      </c>
      <c r="D37" s="3"/>
      <c r="E37" s="2">
        <v>-7.0829546444197394E-2</v>
      </c>
      <c r="F37" s="1">
        <v>-0.12296270260569001</v>
      </c>
      <c r="G37" s="2">
        <v>9.9994780396814708E-3</v>
      </c>
      <c r="H37" s="1">
        <v>9.7059074864677103E-2</v>
      </c>
      <c r="I37" s="2">
        <v>-1.6746641895001699</v>
      </c>
      <c r="J37" s="1">
        <v>-2.5540926947903202</v>
      </c>
      <c r="K37" s="2" t="s">
        <v>143</v>
      </c>
      <c r="L37" s="1">
        <v>2095.3613122114398</v>
      </c>
      <c r="M37" s="2">
        <v>-10.229661123540099</v>
      </c>
      <c r="N37" s="1">
        <v>-12.7087358156782</v>
      </c>
      <c r="O37" s="2">
        <v>-2.1313951720706998</v>
      </c>
      <c r="P37" s="1">
        <v>-1.87277174977839</v>
      </c>
      <c r="Q37" s="2">
        <v>-40.6462731864438</v>
      </c>
      <c r="R37" s="1">
        <v>-58.6843401877532</v>
      </c>
      <c r="S37" s="2">
        <v>-2.17311598114583</v>
      </c>
      <c r="T37" s="1">
        <v>-13.010620298728799</v>
      </c>
      <c r="U37" s="2" t="s">
        <v>143</v>
      </c>
      <c r="V37" s="1">
        <v>2211.1011280291</v>
      </c>
      <c r="W37" s="2">
        <v>1544.95894140715</v>
      </c>
      <c r="X37" s="1">
        <v>2402.8660127274002</v>
      </c>
      <c r="Y37" s="2">
        <v>5764.5885356704403</v>
      </c>
      <c r="Z37" s="1">
        <v>2342.09803730044</v>
      </c>
      <c r="AA37" s="2">
        <v>5064.6879800596098</v>
      </c>
      <c r="AB37" s="1">
        <v>-8.6074816830244996E-2</v>
      </c>
      <c r="AC37" s="2">
        <v>-7.5346301794585901E-2</v>
      </c>
      <c r="AD37" s="1">
        <v>8.3187165343450008E-3</v>
      </c>
      <c r="AE37" s="2">
        <v>1.5302980506524701E-3</v>
      </c>
      <c r="AF37" s="1">
        <v>-2.70452735216239</v>
      </c>
      <c r="AG37" s="2">
        <v>-3.8847915781459398E-3</v>
      </c>
      <c r="AH37" s="1">
        <v>-0.27719394459278301</v>
      </c>
      <c r="AI37" s="2">
        <v>-0.21104176985165601</v>
      </c>
      <c r="AJ37" s="1">
        <v>-2.2893163233636001E-2</v>
      </c>
      <c r="AK37" s="2">
        <v>-8.1589066561825102E-2</v>
      </c>
      <c r="AL37" s="1">
        <v>-4.1828245720059103</v>
      </c>
      <c r="AM37" s="2">
        <v>-5.7263539016399001</v>
      </c>
      <c r="AN37" s="1">
        <v>-4.9130418494383798</v>
      </c>
      <c r="AO37" s="2">
        <v>-1.45400657796522E-2</v>
      </c>
      <c r="AP37" s="1">
        <v>-7.1212799363235902E-3</v>
      </c>
      <c r="AQ37" s="2">
        <v>0.31482402934861198</v>
      </c>
      <c r="AR37" s="1">
        <v>-1.1882373128075899E-3</v>
      </c>
      <c r="AS37" s="2">
        <v>4.1393888238080896</v>
      </c>
      <c r="AT37" s="1">
        <v>6.2421195499686902E-2</v>
      </c>
      <c r="AU37" s="2">
        <v>-0.162070331656952</v>
      </c>
      <c r="AV37" s="1">
        <v>-0.185969635908591</v>
      </c>
      <c r="AW37" s="2">
        <v>-8.4836643606677493E-3</v>
      </c>
      <c r="AX37" s="1">
        <v>-4.1976006424161898E-3</v>
      </c>
      <c r="AY37" s="2">
        <v>-0.395654970642145</v>
      </c>
      <c r="AZ37" s="1">
        <v>8.0085429455097599E-5</v>
      </c>
      <c r="BA37" s="2">
        <v>-3.7046981113897002</v>
      </c>
      <c r="BB37" s="1">
        <v>-5.5868845546224802E-3</v>
      </c>
      <c r="BC37" s="2">
        <v>-20.359764606866602</v>
      </c>
      <c r="BD37" s="1">
        <v>5.1667819538993003</v>
      </c>
      <c r="BE37" s="2">
        <v>1.08011852267274E-2</v>
      </c>
      <c r="BF37" s="1">
        <v>0.128705879284609</v>
      </c>
      <c r="BG37" s="2">
        <v>-0.14848033595712801</v>
      </c>
      <c r="BH37" s="1">
        <v>-0.65517153803788797</v>
      </c>
      <c r="BI37" s="2">
        <v>-0.675743578432773</v>
      </c>
      <c r="BJ37" s="1">
        <v>-1.9115111171048</v>
      </c>
      <c r="BK37" s="2">
        <v>-1.72541982907775</v>
      </c>
      <c r="BL37" s="1">
        <v>-1.58984010853497</v>
      </c>
      <c r="BM37" s="2">
        <v>-1.6380661928168301</v>
      </c>
      <c r="BN37" s="1">
        <v>-2.3739127370997402E-2</v>
      </c>
      <c r="BO37" s="2">
        <v>-2.5236915476630799E-2</v>
      </c>
      <c r="BP37" s="1">
        <v>-1.78538816894405E-2</v>
      </c>
      <c r="BQ37" s="2">
        <v>-1.1092342235017099E-2</v>
      </c>
      <c r="BR37" s="1">
        <v>2.15414250880533E-2</v>
      </c>
      <c r="BS37" s="2">
        <v>-1.61804153760726E-2</v>
      </c>
      <c r="BT37" s="1">
        <v>1.84679145056083E-2</v>
      </c>
      <c r="BU37" s="2">
        <v>8.1925612740279107E-3</v>
      </c>
      <c r="BV37" s="1">
        <v>1.0031801695805499E-3</v>
      </c>
      <c r="BW37" s="2">
        <v>-2.11879503455655E-3</v>
      </c>
      <c r="BX37" s="1">
        <v>-5.1487748354735897E-5</v>
      </c>
      <c r="BY37" s="2">
        <v>-3.8308731686684299E-4</v>
      </c>
      <c r="BZ37" s="1">
        <v>5.2973915519885097E-2</v>
      </c>
      <c r="CA37" s="2">
        <v>5.36811945529009E-2</v>
      </c>
      <c r="CB37" s="1">
        <v>-5.9829723518009803E-2</v>
      </c>
      <c r="CC37" s="2">
        <v>-8.7332733337524004E-2</v>
      </c>
      <c r="CD37" s="1">
        <v>-2.0088220139193001E-2</v>
      </c>
      <c r="CE37" s="2">
        <v>-1.5630555049163199E-2</v>
      </c>
      <c r="CF37" s="1">
        <v>-1.8617613855691498E-2</v>
      </c>
      <c r="CG37" s="2">
        <v>-1.76880308049456E-2</v>
      </c>
      <c r="CH37" s="1">
        <v>-0.21112867239775199</v>
      </c>
      <c r="CI37" s="2">
        <v>-0.21608985706549</v>
      </c>
      <c r="CJ37" s="1">
        <v>2.6074121248544701E-2</v>
      </c>
      <c r="CK37" s="2">
        <v>2.89239794165293E-2</v>
      </c>
      <c r="CL37" s="1">
        <v>-0.12632595376361899</v>
      </c>
      <c r="CM37" s="2">
        <v>-0.12982422250640799</v>
      </c>
      <c r="CN37" s="1">
        <v>2.38748871154888E-2</v>
      </c>
      <c r="CO37" s="2">
        <v>2.15212244974772E-2</v>
      </c>
      <c r="CP37" s="1">
        <v>1.7851869755569402E-2</v>
      </c>
      <c r="CQ37" s="2">
        <v>2.3527203934476802E-2</v>
      </c>
      <c r="CR37" s="1">
        <v>4.1709405870074597E-3</v>
      </c>
      <c r="CS37" s="2">
        <v>4.7256329123137103E-3</v>
      </c>
      <c r="CT37" s="1">
        <v>-8.2253759514157296E-2</v>
      </c>
      <c r="CU37" s="2">
        <v>-7.0067983057008301E-2</v>
      </c>
      <c r="CV37" s="1">
        <v>8.3971428907574997E-4</v>
      </c>
      <c r="CW37" s="2">
        <v>3.1241964708638098E-4</v>
      </c>
      <c r="CX37" s="1">
        <v>9.6171897100475606E-3</v>
      </c>
      <c r="CY37" s="2">
        <v>1.09849435538069E-2</v>
      </c>
      <c r="CZ37" s="1">
        <v>8.1893015291001903E-3</v>
      </c>
      <c r="DA37" s="2">
        <v>1.23901833846373E-2</v>
      </c>
      <c r="DB37" s="1">
        <v>-5.9407119313280505E-4</v>
      </c>
      <c r="DC37" s="2">
        <v>1.73836113756384E-3</v>
      </c>
      <c r="DD37" s="1">
        <v>2.4694590334538398E-5</v>
      </c>
      <c r="DE37" s="2">
        <v>-2.49152395155038E-3</v>
      </c>
      <c r="DF37" s="1">
        <v>-3.4559018851081499E-3</v>
      </c>
      <c r="DG37" s="2">
        <v>-3.1202556057907502E-3</v>
      </c>
      <c r="DH37" s="1">
        <v>-9.5051181430567191E-3</v>
      </c>
      <c r="DI37" s="2">
        <v>-1.53217873869483E-2</v>
      </c>
      <c r="DJ37" s="1">
        <v>-8.5844333201034392E-3</v>
      </c>
      <c r="DK37" s="2">
        <v>-8.7926030124558102E-3</v>
      </c>
      <c r="DL37" s="1">
        <v>-4.4718816052887198E-3</v>
      </c>
      <c r="DM37" s="2">
        <v>-1.9692417138543199E-3</v>
      </c>
      <c r="DN37" s="1">
        <v>-2.4073242079227599E-3</v>
      </c>
      <c r="DO37" s="2">
        <v>-2.3575376400394202E-3</v>
      </c>
      <c r="DP37" s="1">
        <v>-9.7379146387664803E-2</v>
      </c>
      <c r="DQ37" s="2">
        <v>-0.10637628444432599</v>
      </c>
      <c r="DR37" s="1">
        <v>1.6122939673158399E-3</v>
      </c>
      <c r="DS37" s="2">
        <v>9.6452850927973403E-4</v>
      </c>
      <c r="DT37" s="1">
        <v>2.63685560285579E-2</v>
      </c>
      <c r="DU37" s="2">
        <v>3.3032246497375102E-5</v>
      </c>
      <c r="DV37" s="1">
        <v>-0.60574569133110601</v>
      </c>
      <c r="DW37" s="2">
        <v>-0.52526598629691101</v>
      </c>
      <c r="DX37" s="1">
        <v>-3.7350530506263802E-2</v>
      </c>
      <c r="DY37" s="2">
        <v>-2.8522622832884401E-2</v>
      </c>
      <c r="DZ37" s="1">
        <v>-9.0547122384555898E-3</v>
      </c>
      <c r="EA37" s="2">
        <v>-9.0364643969973405E-3</v>
      </c>
      <c r="EB37" s="1">
        <v>-3.9337961033000801E-2</v>
      </c>
      <c r="EC37" s="2">
        <v>-4.0214675395190698E-2</v>
      </c>
      <c r="ED37" s="1">
        <v>-5.6865881015422497E-3</v>
      </c>
      <c r="EE37" s="2">
        <v>-6.04060057948415E-3</v>
      </c>
      <c r="EF37" s="1">
        <v>93.814230709154998</v>
      </c>
      <c r="EG37" s="2">
        <v>112.280039632419</v>
      </c>
      <c r="EH37" s="1">
        <v>93.9935364382968</v>
      </c>
    </row>
    <row r="38" spans="1:138" x14ac:dyDescent="0.25">
      <c r="A38" s="3"/>
      <c r="B38" s="3" t="b">
        <v>0</v>
      </c>
      <c r="C38" s="3" t="s">
        <v>84</v>
      </c>
      <c r="D38" s="3"/>
      <c r="E38" s="2">
        <v>0.11373319861434</v>
      </c>
      <c r="F38" s="1">
        <v>-4.4274453275078403E-2</v>
      </c>
      <c r="G38" s="2">
        <v>3.2739322325769098E-3</v>
      </c>
      <c r="H38" s="1">
        <v>0</v>
      </c>
      <c r="I38" s="2">
        <v>-1.78398994578796</v>
      </c>
      <c r="J38" s="1">
        <v>-4.1462868054425703</v>
      </c>
      <c r="K38" s="2" t="s">
        <v>143</v>
      </c>
      <c r="L38" s="1">
        <v>2157.5502144775401</v>
      </c>
      <c r="M38" s="2">
        <v>-10.3826059285509</v>
      </c>
      <c r="N38" s="1">
        <v>-11.675678714114399</v>
      </c>
      <c r="O38" s="2">
        <v>-2.09130773081601</v>
      </c>
      <c r="P38" s="1">
        <v>-1.73626927124896</v>
      </c>
      <c r="Q38" s="2">
        <v>-49.237196612898899</v>
      </c>
      <c r="R38" s="1">
        <v>-33.117329626409202</v>
      </c>
      <c r="S38" s="2">
        <v>-2.4207411123933902</v>
      </c>
      <c r="T38" s="1">
        <v>-18.274023310673702</v>
      </c>
      <c r="U38" s="2" t="s">
        <v>143</v>
      </c>
      <c r="V38" s="1">
        <v>2291.0226567664799</v>
      </c>
      <c r="W38" s="2">
        <v>1666.2044436020101</v>
      </c>
      <c r="X38" s="1">
        <v>2426.7868922569101</v>
      </c>
      <c r="Y38" s="2">
        <v>6113.2684703647501</v>
      </c>
      <c r="Z38" s="1">
        <v>2393.5947265547602</v>
      </c>
      <c r="AA38" s="2">
        <v>5277.7554576803504</v>
      </c>
      <c r="AB38" s="1">
        <v>-8.7850138727874894E-2</v>
      </c>
      <c r="AC38" s="2">
        <v>-8.0078071542018806E-2</v>
      </c>
      <c r="AD38" s="1">
        <v>-3.86225721505375E-2</v>
      </c>
      <c r="AE38" s="2">
        <v>-1.5642330882101801E-2</v>
      </c>
      <c r="AF38" s="1">
        <v>-1.3709248473468201E-2</v>
      </c>
      <c r="AG38" s="2">
        <v>9.1111930672252497E-3</v>
      </c>
      <c r="AH38" s="1">
        <v>-0.183278756587027</v>
      </c>
      <c r="AI38" s="2">
        <v>-0.21720966645425399</v>
      </c>
      <c r="AJ38" s="1">
        <v>-1.38183482160511E-2</v>
      </c>
      <c r="AK38" s="2">
        <v>-7.1410964879490696E-2</v>
      </c>
      <c r="AL38" s="1">
        <v>-4.7883249083267598</v>
      </c>
      <c r="AM38" s="2">
        <v>-5.7677971007599496</v>
      </c>
      <c r="AN38" s="1">
        <v>-4.8667277630170203</v>
      </c>
      <c r="AO38" s="2">
        <v>-2.2252128198748802E-2</v>
      </c>
      <c r="AP38" s="1">
        <v>-6.0002359183269401E-3</v>
      </c>
      <c r="AQ38" s="2">
        <v>-0.18053903199767399</v>
      </c>
      <c r="AR38" s="1">
        <v>-1.9795072623490301E-2</v>
      </c>
      <c r="AS38" s="2">
        <v>3.9103649507657199</v>
      </c>
      <c r="AT38" s="1">
        <v>0.176757442315578</v>
      </c>
      <c r="AU38" s="2">
        <v>-0.18212948755420499</v>
      </c>
      <c r="AV38" s="1">
        <v>-9.6121901880408797E-2</v>
      </c>
      <c r="AW38" s="2">
        <v>2.5058490586839802E-2</v>
      </c>
      <c r="AX38" s="1">
        <v>-6.86131070939124E-3</v>
      </c>
      <c r="AY38" s="2">
        <v>0.13820027777604199</v>
      </c>
      <c r="AZ38" s="1">
        <v>-1.9158298313682199E-2</v>
      </c>
      <c r="BA38" s="2">
        <v>-1.2140493257268099</v>
      </c>
      <c r="BB38" s="1">
        <v>-2.1835501988120402E-2</v>
      </c>
      <c r="BC38" s="2">
        <v>-5.7278760124138604</v>
      </c>
      <c r="BD38" s="1">
        <v>5.27396835602576</v>
      </c>
      <c r="BE38" s="2">
        <v>-2.51402083375965E-2</v>
      </c>
      <c r="BF38" s="1">
        <v>-4.3583746058217798E-2</v>
      </c>
      <c r="BG38" s="2">
        <v>0.16174458610433101</v>
      </c>
      <c r="BH38" s="1">
        <v>-0.61723736516872896</v>
      </c>
      <c r="BI38" s="2">
        <v>-0.72467100242886595</v>
      </c>
      <c r="BJ38" s="1">
        <v>-1.81916611633846</v>
      </c>
      <c r="BK38" s="2">
        <v>-1.98273880635421</v>
      </c>
      <c r="BL38" s="1">
        <v>-1.58401105558946</v>
      </c>
      <c r="BM38" s="2">
        <v>-1.6245819284212399</v>
      </c>
      <c r="BN38" s="1">
        <v>-2.2384893568054402E-2</v>
      </c>
      <c r="BO38" s="2">
        <v>-2.2683004596122099E-2</v>
      </c>
      <c r="BP38" s="1">
        <v>1.09747398777531E-2</v>
      </c>
      <c r="BQ38" s="2">
        <v>-1.3339175001194199E-2</v>
      </c>
      <c r="BR38" s="1">
        <v>2.8576136459842201E-2</v>
      </c>
      <c r="BS38" s="2">
        <v>-1.9664390397824399E-2</v>
      </c>
      <c r="BT38" s="1">
        <v>5.5519761103742802E-3</v>
      </c>
      <c r="BU38" s="2">
        <v>1.09400085719428E-2</v>
      </c>
      <c r="BV38" s="1">
        <v>-1.43059752213071E-3</v>
      </c>
      <c r="BW38" s="2">
        <v>-4.04744762349414E-3</v>
      </c>
      <c r="BX38" s="1">
        <v>-2.7494015231278898E-3</v>
      </c>
      <c r="BY38" s="2">
        <v>-4.1759148906619203E-3</v>
      </c>
      <c r="BZ38" s="1">
        <v>5.3794725046449297E-2</v>
      </c>
      <c r="CA38" s="2">
        <v>5.4504463462775099E-2</v>
      </c>
      <c r="CB38" s="1">
        <v>-8.0694392363286904E-2</v>
      </c>
      <c r="CC38" s="2">
        <v>-9.8218497470433805E-2</v>
      </c>
      <c r="CD38" s="1">
        <v>-2.1785660248689501E-2</v>
      </c>
      <c r="CE38" s="2">
        <v>-3.3465755354899103E-2</v>
      </c>
      <c r="CF38" s="1">
        <v>-1.7978257617497301E-2</v>
      </c>
      <c r="CG38" s="2">
        <v>-1.8451721003769E-2</v>
      </c>
      <c r="CH38" s="1">
        <v>-0.228113632005849</v>
      </c>
      <c r="CI38" s="2">
        <v>-0.241845559879105</v>
      </c>
      <c r="CJ38" s="1">
        <v>2.85226236095594E-2</v>
      </c>
      <c r="CK38" s="2">
        <v>2.5414540048382599E-2</v>
      </c>
      <c r="CL38" s="1">
        <v>-0.126960492159887</v>
      </c>
      <c r="CM38" s="2">
        <v>-0.128218708276711</v>
      </c>
      <c r="CN38" s="1">
        <v>2.4834682859499E-2</v>
      </c>
      <c r="CO38" s="2">
        <v>2.34237373695057E-2</v>
      </c>
      <c r="CP38" s="1">
        <v>2.23174823323424E-2</v>
      </c>
      <c r="CQ38" s="2">
        <v>1.8025324864775399E-2</v>
      </c>
      <c r="CR38" s="1">
        <v>1.43079302842239E-3</v>
      </c>
      <c r="CS38" s="2">
        <v>4.9233998683577097E-3</v>
      </c>
      <c r="CT38" s="1">
        <v>-7.70787046531623E-2</v>
      </c>
      <c r="CU38" s="2">
        <v>-7.6720907681356407E-2</v>
      </c>
      <c r="CV38" s="1">
        <v>5.8440636699057004E-3</v>
      </c>
      <c r="CW38" s="2">
        <v>2.2202471602522899E-4</v>
      </c>
      <c r="CX38" s="1">
        <v>1.1680310729227501E-2</v>
      </c>
      <c r="CY38" s="2">
        <v>1.12612984676639E-2</v>
      </c>
      <c r="CZ38" s="1">
        <v>6.9645175243315902E-3</v>
      </c>
      <c r="DA38" s="2">
        <v>6.7419414937518697E-3</v>
      </c>
      <c r="DB38" s="1">
        <v>8.2235044782485696E-4</v>
      </c>
      <c r="DC38" s="2">
        <v>1.46051355710792E-3</v>
      </c>
      <c r="DD38" s="1">
        <v>-9.69863192928525E-4</v>
      </c>
      <c r="DE38" s="2">
        <v>-4.4841653394297899E-3</v>
      </c>
      <c r="DF38" s="1">
        <v>-5.2472704841328103E-3</v>
      </c>
      <c r="DG38" s="2">
        <v>-1.45446056260046E-3</v>
      </c>
      <c r="DH38" s="1">
        <v>-8.3262890015613593E-3</v>
      </c>
      <c r="DI38" s="2">
        <v>-1.1069843596211699E-2</v>
      </c>
      <c r="DJ38" s="1">
        <v>-6.6262093262977302E-3</v>
      </c>
      <c r="DK38" s="2">
        <v>-6.3832522176345101E-3</v>
      </c>
      <c r="DL38" s="1">
        <v>-5.3874022107109499E-3</v>
      </c>
      <c r="DM38" s="2">
        <v>-2.7480078681631401E-3</v>
      </c>
      <c r="DN38" s="1">
        <v>-2.8980755021572602E-3</v>
      </c>
      <c r="DO38" s="2">
        <v>-8.6885534869980002E-4</v>
      </c>
      <c r="DP38" s="1">
        <v>-8.68128190524695E-2</v>
      </c>
      <c r="DQ38" s="2">
        <v>-8.8216564553065202E-2</v>
      </c>
      <c r="DR38" s="1">
        <v>-5.1603528761458501E-4</v>
      </c>
      <c r="DS38" s="2">
        <v>-2.6508219565636902E-4</v>
      </c>
      <c r="DT38" s="1">
        <v>-8.8294204245374895E-3</v>
      </c>
      <c r="DU38" s="2">
        <v>-2.3320351820027101E-2</v>
      </c>
      <c r="DV38" s="1">
        <v>-0.58767764664726296</v>
      </c>
      <c r="DW38" s="2">
        <v>-0.49530583392746602</v>
      </c>
      <c r="DX38" s="1">
        <v>-3.4557275109318497E-2</v>
      </c>
      <c r="DY38" s="2">
        <v>-2.8535392259151499E-2</v>
      </c>
      <c r="DZ38" s="1">
        <v>-1.11603883974966E-2</v>
      </c>
      <c r="EA38" s="2">
        <v>-1.17585043756378E-2</v>
      </c>
      <c r="EB38" s="1">
        <v>-4.0580294874856697E-2</v>
      </c>
      <c r="EC38" s="2">
        <v>-4.10214863075508E-2</v>
      </c>
      <c r="ED38" s="1">
        <v>-4.86659781676537E-3</v>
      </c>
      <c r="EE38" s="2">
        <v>-5.6627764799986801E-3</v>
      </c>
      <c r="EF38" s="1">
        <v>90.116534433643693</v>
      </c>
      <c r="EG38" s="2">
        <v>112.86895758076101</v>
      </c>
      <c r="EH38" s="1">
        <v>93.284937257817901</v>
      </c>
    </row>
    <row r="39" spans="1:138" x14ac:dyDescent="0.25">
      <c r="A39" s="3"/>
      <c r="B39" s="3" t="b">
        <v>0</v>
      </c>
      <c r="C39" s="3" t="s">
        <v>82</v>
      </c>
      <c r="D39" s="3" t="s">
        <v>80</v>
      </c>
      <c r="E39" s="2">
        <v>-0.18479563375527899</v>
      </c>
      <c r="F39" s="1">
        <v>-0.42725094180803003</v>
      </c>
      <c r="G39" s="2">
        <v>-5.5044296039525405E-4</v>
      </c>
      <c r="H39" s="1">
        <v>0</v>
      </c>
      <c r="I39" s="2">
        <v>-7.2384623075100203</v>
      </c>
      <c r="J39" s="1">
        <v>-9.6345966790615094</v>
      </c>
      <c r="K39" s="2"/>
      <c r="L39" s="1">
        <v>10679.6910175999</v>
      </c>
      <c r="M39" s="2">
        <v>-21.1490209215984</v>
      </c>
      <c r="N39" s="1">
        <v>-25.869535357450701</v>
      </c>
      <c r="O39" s="2">
        <v>-2.1469662191527399</v>
      </c>
      <c r="P39" s="1">
        <v>-1.85246624253389</v>
      </c>
      <c r="Q39" s="2">
        <v>-156.998142357376</v>
      </c>
      <c r="R39" s="1">
        <v>-550.00768006219596</v>
      </c>
      <c r="S39" s="2">
        <v>-5.3561312840971098</v>
      </c>
      <c r="T39" s="1">
        <v>-26.415994716406502</v>
      </c>
      <c r="U39" s="2"/>
      <c r="V39" s="1">
        <v>12859.2967372576</v>
      </c>
      <c r="W39" s="2">
        <v>5293.0802796706403</v>
      </c>
      <c r="X39" s="1">
        <v>14721.3353186772</v>
      </c>
      <c r="Y39" s="2">
        <v>35190.127802479998</v>
      </c>
      <c r="Z39" s="1">
        <v>14417.456027271501</v>
      </c>
      <c r="AA39" s="2">
        <v>30912.6742374477</v>
      </c>
      <c r="AB39" s="1">
        <v>4.4799268988390803E-2</v>
      </c>
      <c r="AC39" s="2">
        <v>9.5769195725167303E-2</v>
      </c>
      <c r="AD39" s="1">
        <v>-0.234450698342476</v>
      </c>
      <c r="AE39" s="2">
        <v>6.1816847494121099E-2</v>
      </c>
      <c r="AF39" s="1">
        <v>-16.124349369384198</v>
      </c>
      <c r="AG39" s="2">
        <v>-0.16939004915619499</v>
      </c>
      <c r="AH39" s="1">
        <v>-0.81937322040945604</v>
      </c>
      <c r="AI39" s="2">
        <v>-0.214624627170409</v>
      </c>
      <c r="AJ39" s="1">
        <v>-9.2527326875626106E-2</v>
      </c>
      <c r="AK39" s="2">
        <v>-6.1846338846328001E-2</v>
      </c>
      <c r="AL39" s="1">
        <v>-13.666716800205</v>
      </c>
      <c r="AM39" s="2">
        <v>-5.9395516692358399</v>
      </c>
      <c r="AN39" s="1">
        <v>-5.3461551476356597</v>
      </c>
      <c r="AO39" s="2">
        <v>-0.22634683861172</v>
      </c>
      <c r="AP39" s="1">
        <v>1.12301700882581E-2</v>
      </c>
      <c r="AQ39" s="2">
        <v>-2.7123733347356702</v>
      </c>
      <c r="AR39" s="1">
        <v>-6.5041263960361306E-2</v>
      </c>
      <c r="AS39" s="2">
        <v>-3.1306968360396801</v>
      </c>
      <c r="AT39" s="1">
        <v>-0.15440099947302</v>
      </c>
      <c r="AU39" s="2">
        <v>0.161360852706144</v>
      </c>
      <c r="AV39" s="1">
        <v>0.100363647636687</v>
      </c>
      <c r="AW39" s="2">
        <v>-0.11325365088228601</v>
      </c>
      <c r="AX39" s="1">
        <v>1.2364930752272201E-2</v>
      </c>
      <c r="AY39" s="2">
        <v>-1.88274670975377</v>
      </c>
      <c r="AZ39" s="1">
        <v>-2.03257312133278E-2</v>
      </c>
      <c r="BA39" s="2">
        <v>-16.934792760487301</v>
      </c>
      <c r="BB39" s="1">
        <v>-4.5629589009184297E-2</v>
      </c>
      <c r="BC39" s="2">
        <v>-94.036501047662199</v>
      </c>
      <c r="BD39" s="1">
        <v>-1.30765154367665</v>
      </c>
      <c r="BE39" s="2">
        <v>-1.89536059886742E-2</v>
      </c>
      <c r="BF39" s="1">
        <v>0.168290836525504</v>
      </c>
      <c r="BG39" s="2">
        <v>-1.5462472131599101</v>
      </c>
      <c r="BH39" s="1">
        <v>-4.2679519226650298</v>
      </c>
      <c r="BI39" s="2">
        <v>-4.30198089907429</v>
      </c>
      <c r="BJ39" s="1">
        <v>-11.9307327879349</v>
      </c>
      <c r="BK39" s="2">
        <v>-11.9748287387155</v>
      </c>
      <c r="BL39" s="1">
        <v>-0.99951727251731803</v>
      </c>
      <c r="BM39" s="2">
        <v>-1.0270991968384899</v>
      </c>
      <c r="BN39" s="1">
        <v>-4.3237634456096997E-2</v>
      </c>
      <c r="BO39" s="2">
        <v>-4.53007109822516E-2</v>
      </c>
      <c r="BP39" s="1">
        <v>-4.8200165614098199E-2</v>
      </c>
      <c r="BQ39" s="2">
        <v>-5.53949287514287E-2</v>
      </c>
      <c r="BR39" s="1">
        <v>-6.5015168112646002E-2</v>
      </c>
      <c r="BS39" s="2">
        <v>-5.0484681059860703E-2</v>
      </c>
      <c r="BT39" s="1">
        <v>-4.1873651473015701E-2</v>
      </c>
      <c r="BU39" s="2">
        <v>-4.23399857044819E-2</v>
      </c>
      <c r="BV39" s="1">
        <v>-7.8992025536866305E-3</v>
      </c>
      <c r="BW39" s="2">
        <v>-1.3026892106599399E-2</v>
      </c>
      <c r="BX39" s="1">
        <v>-1.4523188286331E-3</v>
      </c>
      <c r="BY39" s="2">
        <v>-4.0788520610915398E-3</v>
      </c>
      <c r="BZ39" s="1">
        <v>-7.1498696150732996E-2</v>
      </c>
      <c r="CA39" s="2">
        <v>-7.3618731294717105E-2</v>
      </c>
      <c r="CB39" s="1">
        <v>-0.214094005737135</v>
      </c>
      <c r="CC39" s="2">
        <v>-0.245984880884936</v>
      </c>
      <c r="CD39" s="1">
        <v>-3.6958803623242602E-2</v>
      </c>
      <c r="CE39" s="2">
        <v>-3.3465755354899103E-2</v>
      </c>
      <c r="CF39" s="1">
        <v>-8.31675309917051E-3</v>
      </c>
      <c r="CG39" s="2">
        <v>-7.8225753688355593E-3</v>
      </c>
      <c r="CH39" s="1">
        <v>-0.48303836618526202</v>
      </c>
      <c r="CI39" s="2">
        <v>-0.51460465809532197</v>
      </c>
      <c r="CJ39" s="1">
        <v>0.59733405270598405</v>
      </c>
      <c r="CK39" s="2">
        <v>0.61541021815883801</v>
      </c>
      <c r="CL39" s="1">
        <v>0.47721069311664999</v>
      </c>
      <c r="CM39" s="2">
        <v>0.49312818724903901</v>
      </c>
      <c r="CN39" s="1">
        <v>0.59856670303945003</v>
      </c>
      <c r="CO39" s="2">
        <v>0.631603773847908</v>
      </c>
      <c r="CP39" s="1">
        <v>0.58523747950307603</v>
      </c>
      <c r="CQ39" s="2">
        <v>0.57319566553420498</v>
      </c>
      <c r="CR39" s="1">
        <v>0.56328296282295698</v>
      </c>
      <c r="CS39" s="2">
        <v>0.56392684824213302</v>
      </c>
      <c r="CT39" s="1">
        <v>0.38081498942293901</v>
      </c>
      <c r="CU39" s="2">
        <v>0.41683299959474901</v>
      </c>
      <c r="CV39" s="1">
        <v>0.55924720377922799</v>
      </c>
      <c r="CW39" s="2">
        <v>0.54002871759801796</v>
      </c>
      <c r="CX39" s="1">
        <v>0.50156289328667303</v>
      </c>
      <c r="CY39" s="2">
        <v>0.52322648832292096</v>
      </c>
      <c r="CZ39" s="1">
        <v>0.48775328753803299</v>
      </c>
      <c r="DA39" s="2">
        <v>0.52640510167444399</v>
      </c>
      <c r="DB39" s="1">
        <v>0.51635451933217702</v>
      </c>
      <c r="DC39" s="2">
        <v>0.53478072230364404</v>
      </c>
      <c r="DD39" s="1">
        <v>0.51594547753663</v>
      </c>
      <c r="DE39" s="2">
        <v>0.54061011535359504</v>
      </c>
      <c r="DF39" s="1">
        <v>0.47675010766815401</v>
      </c>
      <c r="DG39" s="2">
        <v>0.50185952156442304</v>
      </c>
      <c r="DH39" s="1">
        <v>0.47197309448014901</v>
      </c>
      <c r="DI39" s="2">
        <v>0.48469028709067002</v>
      </c>
      <c r="DJ39" s="1">
        <v>0.48061728658692998</v>
      </c>
      <c r="DK39" s="2">
        <v>0.49930509347241497</v>
      </c>
      <c r="DL39" s="1">
        <v>-9.6696166869930499E-3</v>
      </c>
      <c r="DM39" s="2">
        <v>-9.5528390342123695E-3</v>
      </c>
      <c r="DN39" s="1">
        <v>-7.8733740915135596E-3</v>
      </c>
      <c r="DO39" s="2">
        <v>-1.0202659801459599E-2</v>
      </c>
      <c r="DP39" s="1">
        <v>-0.34983775117198801</v>
      </c>
      <c r="DQ39" s="2">
        <v>-0.382074757046311</v>
      </c>
      <c r="DR39" s="1">
        <v>-1.5361850269510499E-3</v>
      </c>
      <c r="DS39" s="2">
        <v>-4.1607503569374999E-3</v>
      </c>
      <c r="DT39" s="1">
        <v>3.3386323441119102E-2</v>
      </c>
      <c r="DU39" s="2">
        <v>6.3700122117377606E-2</v>
      </c>
      <c r="DV39" s="1">
        <v>1.0711581907032599</v>
      </c>
      <c r="DW39" s="2">
        <v>5.3330174150474502E-2</v>
      </c>
      <c r="DX39" s="1">
        <v>-0.18126253257917699</v>
      </c>
      <c r="DY39" s="2">
        <v>-0.18177922112626299</v>
      </c>
      <c r="DZ39" s="1">
        <v>-1.35105347216688E-2</v>
      </c>
      <c r="EA39" s="2">
        <v>-1.21106849746346E-2</v>
      </c>
      <c r="EB39" s="1">
        <v>8.8856995018510604E-2</v>
      </c>
      <c r="EC39" s="2">
        <v>9.6993742504602895E-2</v>
      </c>
      <c r="ED39" s="1">
        <v>0.32697433748670801</v>
      </c>
      <c r="EE39" s="2">
        <v>0.34085577338146</v>
      </c>
      <c r="EF39" s="1">
        <v>105.783829908269</v>
      </c>
      <c r="EG39" s="2">
        <v>129.76903774713901</v>
      </c>
      <c r="EH39" s="1">
        <v>106.124847196175</v>
      </c>
    </row>
    <row r="40" spans="1:138" x14ac:dyDescent="0.25">
      <c r="A40" s="3"/>
      <c r="B40" s="3" t="b">
        <v>0</v>
      </c>
      <c r="C40" s="3" t="s">
        <v>0</v>
      </c>
      <c r="D40" s="3" t="s">
        <v>134</v>
      </c>
      <c r="E40" s="2">
        <v>-0.18757784609074901</v>
      </c>
      <c r="F40" s="1">
        <v>-0.42725094180803003</v>
      </c>
      <c r="G40" s="2">
        <v>-5.26877843468141E-5</v>
      </c>
      <c r="H40" s="1">
        <v>0</v>
      </c>
      <c r="I40" s="2">
        <v>-7.1308564625772597</v>
      </c>
      <c r="J40" s="1">
        <v>-9.3144122257101607</v>
      </c>
      <c r="K40" s="2"/>
      <c r="L40" s="1">
        <v>9935.0728290450697</v>
      </c>
      <c r="M40" s="2">
        <v>-19.686931730733502</v>
      </c>
      <c r="N40" s="1">
        <v>-24.330129028531498</v>
      </c>
      <c r="O40" s="2">
        <v>-2.1100877934703002</v>
      </c>
      <c r="P40" s="1">
        <v>-1.9833003522738599</v>
      </c>
      <c r="Q40" s="2">
        <v>-146.50437161673099</v>
      </c>
      <c r="R40" s="1">
        <v>-379.90511870376503</v>
      </c>
      <c r="S40" s="2">
        <v>-3.8829800510564301</v>
      </c>
      <c r="T40" s="1">
        <v>-31.328293012486601</v>
      </c>
      <c r="U40" s="2"/>
      <c r="V40" s="1">
        <v>11943.814636245799</v>
      </c>
      <c r="W40" s="2">
        <v>4988.3325509903798</v>
      </c>
      <c r="X40" s="1">
        <v>13642.532100390699</v>
      </c>
      <c r="Y40" s="2">
        <v>32664.726167481</v>
      </c>
      <c r="Z40" s="1">
        <v>13360.3217302923</v>
      </c>
      <c r="AA40" s="2">
        <v>28478.1359830613</v>
      </c>
      <c r="AB40" s="1">
        <v>1.5160895890700301</v>
      </c>
      <c r="AC40" s="2">
        <v>1.59739903349267</v>
      </c>
      <c r="AD40" s="1">
        <v>-0.24581898945164099</v>
      </c>
      <c r="AE40" s="2">
        <v>0.140981875617125</v>
      </c>
      <c r="AF40" s="1">
        <v>-17.318471560920798</v>
      </c>
      <c r="AG40" s="2">
        <v>-0.175387204568133</v>
      </c>
      <c r="AH40" s="1">
        <v>-0.87045145290387005</v>
      </c>
      <c r="AI40" s="2">
        <v>-0.213427849625456</v>
      </c>
      <c r="AJ40" s="1">
        <v>-5.8754261181226501E-2</v>
      </c>
      <c r="AK40" s="2">
        <v>-4.4408633971816998E-2</v>
      </c>
      <c r="AL40" s="1">
        <v>-10.8496790226258</v>
      </c>
      <c r="AM40" s="2">
        <v>-5.9556483128098199</v>
      </c>
      <c r="AN40" s="1">
        <v>-5.1973083725210003</v>
      </c>
      <c r="AO40" s="2">
        <v>-0.20826724716598199</v>
      </c>
      <c r="AP40" s="1">
        <v>1.10271810005579E-2</v>
      </c>
      <c r="AQ40" s="2">
        <v>-2.62472358644564</v>
      </c>
      <c r="AR40" s="1">
        <v>-5.4218115389537698E-2</v>
      </c>
      <c r="AS40" s="2">
        <v>-2.9188335099348102</v>
      </c>
      <c r="AT40" s="1">
        <v>-0.17290285934449601</v>
      </c>
      <c r="AU40" s="2">
        <v>7.8123541066360894E-2</v>
      </c>
      <c r="AV40" s="1">
        <v>0.10299254407955399</v>
      </c>
      <c r="AW40" s="2">
        <v>-0.111967898604972</v>
      </c>
      <c r="AX40" s="1">
        <v>0.150844013952742</v>
      </c>
      <c r="AY40" s="2">
        <v>-2.0835359558924602</v>
      </c>
      <c r="AZ40" s="1">
        <v>8.0141010044170694E-2</v>
      </c>
      <c r="BA40" s="2">
        <v>-17.962568720435101</v>
      </c>
      <c r="BB40" s="1">
        <v>6.3286635466529304E-3</v>
      </c>
      <c r="BC40" s="2">
        <v>-99.412009673050306</v>
      </c>
      <c r="BD40" s="1">
        <v>-0.97815768894420796</v>
      </c>
      <c r="BE40" s="2">
        <v>-2.5780978654469201E-2</v>
      </c>
      <c r="BF40" s="1">
        <v>0.982484554961502</v>
      </c>
      <c r="BG40" s="2">
        <v>-0.88007374975233799</v>
      </c>
      <c r="BH40" s="1">
        <v>-3.9822538622370298</v>
      </c>
      <c r="BI40" s="2">
        <v>-4.0222157968319303</v>
      </c>
      <c r="BJ40" s="1">
        <v>-10.887284623332601</v>
      </c>
      <c r="BK40" s="2">
        <v>-10.8924807512381</v>
      </c>
      <c r="BL40" s="1">
        <v>0.57501781798398299</v>
      </c>
      <c r="BM40" s="2">
        <v>0.61842589360049005</v>
      </c>
      <c r="BN40" s="1">
        <v>-4.73639740049819E-2</v>
      </c>
      <c r="BO40" s="2">
        <v>-5.2407181873223199E-2</v>
      </c>
      <c r="BP40" s="1">
        <v>-4.7295679522231099E-2</v>
      </c>
      <c r="BQ40" s="2">
        <v>-4.9820215164355003E-2</v>
      </c>
      <c r="BR40" s="1">
        <v>-6.8951761252764698E-2</v>
      </c>
      <c r="BS40" s="2">
        <v>-5.3220250194892599E-2</v>
      </c>
      <c r="BT40" s="1">
        <v>-3.9625535025374303E-2</v>
      </c>
      <c r="BU40" s="2">
        <v>-4.0975142588311898E-2</v>
      </c>
      <c r="BV40" s="1">
        <v>-8.4726037556411993E-3</v>
      </c>
      <c r="BW40" s="2">
        <v>-1.1214009518345801E-2</v>
      </c>
      <c r="BX40" s="1">
        <v>-9.5945004278149802E-3</v>
      </c>
      <c r="BY40" s="2">
        <v>-6.4619317798824301E-3</v>
      </c>
      <c r="BZ40" s="1">
        <v>-8.2974826753641304E-2</v>
      </c>
      <c r="CA40" s="2">
        <v>-8.3566453878591004E-2</v>
      </c>
      <c r="CB40" s="1">
        <v>-0.20748584255770899</v>
      </c>
      <c r="CC40" s="2">
        <v>-0.24467324068105101</v>
      </c>
      <c r="CD40" s="1">
        <v>-4.6678423628979303E-2</v>
      </c>
      <c r="CE40" s="2">
        <v>-3.3465755354899103E-2</v>
      </c>
      <c r="CF40" s="1">
        <v>-2.0235382433133001E-2</v>
      </c>
      <c r="CG40" s="2">
        <v>-1.5299208448717501E-2</v>
      </c>
      <c r="CH40" s="1">
        <v>-0.45477897575353798</v>
      </c>
      <c r="CI40" s="2">
        <v>-0.47233862266285198</v>
      </c>
      <c r="CJ40" s="1">
        <v>2.14686010648547</v>
      </c>
      <c r="CK40" s="2">
        <v>2.2448576610433801</v>
      </c>
      <c r="CL40" s="1">
        <v>2.0342255077530602</v>
      </c>
      <c r="CM40" s="2">
        <v>2.1188785086405599</v>
      </c>
      <c r="CN40" s="1">
        <v>2.15409434709282</v>
      </c>
      <c r="CO40" s="2">
        <v>2.2545045463562898</v>
      </c>
      <c r="CP40" s="1">
        <v>2.0952533685383399</v>
      </c>
      <c r="CQ40" s="2">
        <v>2.2083474309030899</v>
      </c>
      <c r="CR40" s="1">
        <v>2.0918340246184002</v>
      </c>
      <c r="CS40" s="2">
        <v>2.1914674015834898</v>
      </c>
      <c r="CT40" s="1">
        <v>1.9187411607173199</v>
      </c>
      <c r="CU40" s="2">
        <v>2.0125391494612499</v>
      </c>
      <c r="CV40" s="1">
        <v>2.0858914377030802</v>
      </c>
      <c r="CW40" s="2">
        <v>2.1746974649012101</v>
      </c>
      <c r="CX40" s="1">
        <v>2.0006741685737799</v>
      </c>
      <c r="CY40" s="2">
        <v>2.06278180146905</v>
      </c>
      <c r="CZ40" s="1">
        <v>1.9732121291007201</v>
      </c>
      <c r="DA40" s="2">
        <v>2.0381414038486998</v>
      </c>
      <c r="DB40" s="1">
        <v>2.00792993687097</v>
      </c>
      <c r="DC40" s="2">
        <v>2.0761051131696999</v>
      </c>
      <c r="DD40" s="1">
        <v>2.0135359343240702</v>
      </c>
      <c r="DE40" s="2">
        <v>2.0920526119618099</v>
      </c>
      <c r="DF40" s="1">
        <v>1.9420632448911599</v>
      </c>
      <c r="DG40" s="2">
        <v>2.0250999929270899</v>
      </c>
      <c r="DH40" s="1">
        <v>1.9983837479779101</v>
      </c>
      <c r="DI40" s="2">
        <v>2.0838516182722602</v>
      </c>
      <c r="DJ40" s="1">
        <v>1.9706406121882301</v>
      </c>
      <c r="DK40" s="2">
        <v>2.08414925433825</v>
      </c>
      <c r="DL40" s="1">
        <v>-5.3212817355336901E-3</v>
      </c>
      <c r="DM40" s="2">
        <v>-8.7462448453063703E-3</v>
      </c>
      <c r="DN40" s="1">
        <v>-2.5076238229244101E-3</v>
      </c>
      <c r="DO40" s="2">
        <v>-7.8640626129547597E-3</v>
      </c>
      <c r="DP40" s="1">
        <v>-0.33386021395375498</v>
      </c>
      <c r="DQ40" s="2">
        <v>-0.37561277881821498</v>
      </c>
      <c r="DR40" s="1">
        <v>8.3054875800931995E-3</v>
      </c>
      <c r="DS40" s="2">
        <v>-3.6322088950432603E-4</v>
      </c>
      <c r="DT40" s="1">
        <v>0.20597781101346299</v>
      </c>
      <c r="DU40" s="2">
        <v>6.2070037752064801E-2</v>
      </c>
      <c r="DV40" s="1">
        <v>-0.62400157436500303</v>
      </c>
      <c r="DW40" s="2">
        <v>-0.44365826840478401</v>
      </c>
      <c r="DX40" s="1">
        <v>-0.17078723382247901</v>
      </c>
      <c r="DY40" s="2">
        <v>-0.16892267588953799</v>
      </c>
      <c r="DZ40" s="1">
        <v>-1.24016713828478E-2</v>
      </c>
      <c r="EA40" s="2">
        <v>-9.6209677972923392E-3</v>
      </c>
      <c r="EB40" s="1">
        <v>1.45707802684428</v>
      </c>
      <c r="EC40" s="2">
        <v>1.5441461252101201</v>
      </c>
      <c r="ED40" s="1">
        <v>1.74228888018702</v>
      </c>
      <c r="EE40" s="2">
        <v>1.82568311964624</v>
      </c>
      <c r="EF40" s="1">
        <v>99.379112036388804</v>
      </c>
      <c r="EG40" s="2">
        <v>130.75047927473699</v>
      </c>
      <c r="EH40" s="1">
        <v>104.14062507630599</v>
      </c>
    </row>
    <row r="41" spans="1:138" x14ac:dyDescent="0.25">
      <c r="A41" s="3"/>
      <c r="B41" s="3" t="b">
        <v>0</v>
      </c>
      <c r="C41" s="3" t="s">
        <v>164</v>
      </c>
      <c r="D41" s="3" t="s">
        <v>134</v>
      </c>
      <c r="E41" s="2">
        <v>-0.19177408786408001</v>
      </c>
      <c r="F41" s="1">
        <v>-0.42725094180803003</v>
      </c>
      <c r="G41" s="2">
        <v>-1.27234687767722E-4</v>
      </c>
      <c r="H41" s="1">
        <v>0</v>
      </c>
      <c r="I41" s="2">
        <v>-7.2051885507247704</v>
      </c>
      <c r="J41" s="1">
        <v>-9.4157409163901793</v>
      </c>
      <c r="K41" s="2"/>
      <c r="L41" s="1">
        <v>9931.6464818233508</v>
      </c>
      <c r="M41" s="2">
        <v>-20.593224422291499</v>
      </c>
      <c r="N41" s="1">
        <v>-25.106770225854799</v>
      </c>
      <c r="O41" s="2">
        <v>-2.3609360022981698</v>
      </c>
      <c r="P41" s="1">
        <v>-2.0638257763971901</v>
      </c>
      <c r="Q41" s="2">
        <v>-137.425744640045</v>
      </c>
      <c r="R41" s="1">
        <v>-418.02387415850501</v>
      </c>
      <c r="S41" s="2">
        <v>-4.4043940342083197</v>
      </c>
      <c r="T41" s="1">
        <v>-22.656342922343502</v>
      </c>
      <c r="U41" s="2"/>
      <c r="V41" s="1">
        <v>11938.199250687199</v>
      </c>
      <c r="W41" s="2">
        <v>4990.1727213511704</v>
      </c>
      <c r="X41" s="1">
        <v>13640.761750744699</v>
      </c>
      <c r="Y41" s="2">
        <v>32599.638403545301</v>
      </c>
      <c r="Z41" s="1">
        <v>13361.105457637699</v>
      </c>
      <c r="AA41" s="2">
        <v>28489.618597057299</v>
      </c>
      <c r="AB41" s="1">
        <v>1.53017792114582</v>
      </c>
      <c r="AC41" s="2">
        <v>1.63024530383001</v>
      </c>
      <c r="AD41" s="1">
        <v>-0.263776653011976</v>
      </c>
      <c r="AE41" s="2">
        <v>-1.7546648055394399E-2</v>
      </c>
      <c r="AF41" s="1">
        <v>-17.964627235434499</v>
      </c>
      <c r="AG41" s="2">
        <v>-0.176975717216413</v>
      </c>
      <c r="AH41" s="1">
        <v>-0.90818830106625503</v>
      </c>
      <c r="AI41" s="2">
        <v>-0.19691402214663101</v>
      </c>
      <c r="AJ41" s="1">
        <v>-9.4287867772197401E-2</v>
      </c>
      <c r="AK41" s="2">
        <v>-7.2517998248044793E-2</v>
      </c>
      <c r="AL41" s="1">
        <v>-13.1315062441994</v>
      </c>
      <c r="AM41" s="2">
        <v>-6.3152632256012904</v>
      </c>
      <c r="AN41" s="1">
        <v>-5.5064875653841598</v>
      </c>
      <c r="AO41" s="2">
        <v>-0.21516710836191999</v>
      </c>
      <c r="AP41" s="1">
        <v>2.4798712780201098E-3</v>
      </c>
      <c r="AQ41" s="2">
        <v>-2.6316596081279102</v>
      </c>
      <c r="AR41" s="1">
        <v>-7.1843941224900496E-2</v>
      </c>
      <c r="AS41" s="2">
        <v>-3.12689141418989</v>
      </c>
      <c r="AT41" s="1">
        <v>-0.194755420775032</v>
      </c>
      <c r="AU41" s="2">
        <v>-3.85391585320774E-2</v>
      </c>
      <c r="AV41" s="1">
        <v>7.4618336412350401E-3</v>
      </c>
      <c r="AW41" s="2">
        <v>-0.122596334552858</v>
      </c>
      <c r="AX41" s="1">
        <v>0.112292728329807</v>
      </c>
      <c r="AY41" s="2">
        <v>-2.1702337654378998</v>
      </c>
      <c r="AZ41" s="1">
        <v>5.7322519159360902E-2</v>
      </c>
      <c r="BA41" s="2">
        <v>-18.607927945547999</v>
      </c>
      <c r="BB41" s="1">
        <v>2.5836010496360501E-2</v>
      </c>
      <c r="BC41" s="2">
        <v>-103.008755086824</v>
      </c>
      <c r="BD41" s="1">
        <v>-1.30836081176009</v>
      </c>
      <c r="BE41" s="2">
        <v>-3.1735538322228002E-2</v>
      </c>
      <c r="BF41" s="1">
        <v>0.64811282238553503</v>
      </c>
      <c r="BG41" s="2">
        <v>-0.950271261124498</v>
      </c>
      <c r="BH41" s="1">
        <v>-3.9864448549757898</v>
      </c>
      <c r="BI41" s="2">
        <v>-4.0153108302335303</v>
      </c>
      <c r="BJ41" s="1">
        <v>-11.0471103919089</v>
      </c>
      <c r="BK41" s="2">
        <v>-11.051604162063599</v>
      </c>
      <c r="BL41" s="1">
        <v>0.39057057374661402</v>
      </c>
      <c r="BM41" s="2">
        <v>0.39866797664742898</v>
      </c>
      <c r="BN41" s="1">
        <v>-4.8757926467072103E-2</v>
      </c>
      <c r="BO41" s="2">
        <v>-5.2634463089883503E-2</v>
      </c>
      <c r="BP41" s="1">
        <v>-4.9785443178866899E-2</v>
      </c>
      <c r="BQ41" s="2">
        <v>-5.8180782592247501E-2</v>
      </c>
      <c r="BR41" s="1">
        <v>-7.1251897419923493E-2</v>
      </c>
      <c r="BS41" s="2">
        <v>-5.4465366072508202E-2</v>
      </c>
      <c r="BT41" s="1">
        <v>-4.0605459582131201E-2</v>
      </c>
      <c r="BU41" s="2">
        <v>-4.0572862317264903E-2</v>
      </c>
      <c r="BV41" s="1">
        <v>-7.3172081768814101E-3</v>
      </c>
      <c r="BW41" s="2">
        <v>-9.4301349800082392E-3</v>
      </c>
      <c r="BX41" s="1">
        <v>-1.0888853527371199E-2</v>
      </c>
      <c r="BY41" s="2">
        <v>-6.4063430650581499E-3</v>
      </c>
      <c r="BZ41" s="1">
        <v>-8.4528239957707793E-2</v>
      </c>
      <c r="CA41" s="2">
        <v>-7.8283809835212506E-2</v>
      </c>
      <c r="CB41" s="1">
        <v>-0.21978773352615599</v>
      </c>
      <c r="CC41" s="2">
        <v>-0.25478391938055001</v>
      </c>
      <c r="CD41" s="1">
        <v>-4.1532166582133698E-2</v>
      </c>
      <c r="CE41" s="2">
        <v>-1.7430893502713901E-2</v>
      </c>
      <c r="CF41" s="1">
        <v>-2.2293380566293201E-2</v>
      </c>
      <c r="CG41" s="2">
        <v>-1.55902386591959E-2</v>
      </c>
      <c r="CH41" s="1">
        <v>-0.470032018809316</v>
      </c>
      <c r="CI41" s="2">
        <v>-0.48897148315817901</v>
      </c>
      <c r="CJ41" s="1">
        <v>2.1287976774371402</v>
      </c>
      <c r="CK41" s="2">
        <v>2.2268020299534701</v>
      </c>
      <c r="CL41" s="1">
        <v>2.0107298289703599</v>
      </c>
      <c r="CM41" s="2">
        <v>2.1172897286091898</v>
      </c>
      <c r="CN41" s="1">
        <v>2.1423640859068098</v>
      </c>
      <c r="CO41" s="2">
        <v>2.2789417257579498</v>
      </c>
      <c r="CP41" s="1">
        <v>2.1197423640001598</v>
      </c>
      <c r="CQ41" s="2">
        <v>2.2664632856635998</v>
      </c>
      <c r="CR41" s="1">
        <v>2.1243867529823</v>
      </c>
      <c r="CS41" s="2">
        <v>2.2224339081386901</v>
      </c>
      <c r="CT41" s="1">
        <v>1.91529793941611</v>
      </c>
      <c r="CU41" s="2">
        <v>2.0184312610364898</v>
      </c>
      <c r="CV41" s="1">
        <v>2.1223283315381498</v>
      </c>
      <c r="CW41" s="2">
        <v>2.1842842746609099</v>
      </c>
      <c r="CX41" s="1">
        <v>1.99286732070263</v>
      </c>
      <c r="CY41" s="2">
        <v>2.07742204425058</v>
      </c>
      <c r="CZ41" s="1">
        <v>1.9622321992805101</v>
      </c>
      <c r="DA41" s="2">
        <v>2.0709333239293302</v>
      </c>
      <c r="DB41" s="1">
        <v>1.9968191741521699</v>
      </c>
      <c r="DC41" s="2">
        <v>2.0846425203545902</v>
      </c>
      <c r="DD41" s="1">
        <v>2.0117820184780602</v>
      </c>
      <c r="DE41" s="2">
        <v>2.1496951530312698</v>
      </c>
      <c r="DF41" s="1">
        <v>1.9449771472570301</v>
      </c>
      <c r="DG41" s="2">
        <v>2.0505444476140799</v>
      </c>
      <c r="DH41" s="1">
        <v>1.99941618251572</v>
      </c>
      <c r="DI41" s="2">
        <v>2.07608761865938</v>
      </c>
      <c r="DJ41" s="1">
        <v>1.9719047442325</v>
      </c>
      <c r="DK41" s="2">
        <v>2.11114657885352</v>
      </c>
      <c r="DL41" s="1">
        <v>-5.0609923873674604E-3</v>
      </c>
      <c r="DM41" s="2">
        <v>-7.4885416241146398E-3</v>
      </c>
      <c r="DN41" s="1">
        <v>-2.5388114145353498E-3</v>
      </c>
      <c r="DO41" s="2">
        <v>-8.6241557143510398E-3</v>
      </c>
      <c r="DP41" s="1">
        <v>-0.34125767447562</v>
      </c>
      <c r="DQ41" s="2">
        <v>-0.37826659313599897</v>
      </c>
      <c r="DR41" s="1">
        <v>6.9523272734543402E-3</v>
      </c>
      <c r="DS41" s="2">
        <v>-1.6187364655613099E-3</v>
      </c>
      <c r="DT41" s="1">
        <v>0.186121017752196</v>
      </c>
      <c r="DU41" s="2">
        <v>4.59021523394283E-2</v>
      </c>
      <c r="DV41" s="1">
        <v>-0.54982381411220604</v>
      </c>
      <c r="DW41" s="2">
        <v>-0.43134579853878902</v>
      </c>
      <c r="DX41" s="1">
        <v>-0.17341552415487699</v>
      </c>
      <c r="DY41" s="2">
        <v>-0.17222039006581299</v>
      </c>
      <c r="DZ41" s="1">
        <v>-9.77131832460423E-3</v>
      </c>
      <c r="EA41" s="2">
        <v>-7.72998676977368E-3</v>
      </c>
      <c r="EB41" s="1">
        <v>1.4725445320278201</v>
      </c>
      <c r="EC41" s="2">
        <v>1.58279783516255</v>
      </c>
      <c r="ED41" s="1">
        <v>1.7545573082060799</v>
      </c>
      <c r="EE41" s="2">
        <v>1.8366851547594401</v>
      </c>
      <c r="EF41" s="1">
        <v>101.135207808042</v>
      </c>
      <c r="EG41" s="2">
        <v>133.404189687616</v>
      </c>
      <c r="EH41" s="1">
        <v>103.590218057565</v>
      </c>
    </row>
    <row r="42" spans="1:138" x14ac:dyDescent="0.25">
      <c r="A42" s="3"/>
      <c r="B42" s="3" t="b">
        <v>0</v>
      </c>
      <c r="C42" s="3" t="s">
        <v>167</v>
      </c>
      <c r="D42" s="3" t="s">
        <v>59</v>
      </c>
      <c r="E42" s="2">
        <v>-0.11827046900280699</v>
      </c>
      <c r="F42" s="1">
        <v>-0.284675490356533</v>
      </c>
      <c r="G42" s="2">
        <v>3.1346253108102798E-4</v>
      </c>
      <c r="H42" s="1">
        <v>0</v>
      </c>
      <c r="I42" s="2">
        <v>-6.6942499687701202</v>
      </c>
      <c r="J42" s="1">
        <v>-8.2968179717401895</v>
      </c>
      <c r="K42" s="2" t="s">
        <v>143</v>
      </c>
      <c r="L42" s="1">
        <v>602.86317696400602</v>
      </c>
      <c r="M42" s="2">
        <v>-7.8249514342111599</v>
      </c>
      <c r="N42" s="1">
        <v>-8.0406717745705496</v>
      </c>
      <c r="O42" s="2">
        <v>-2.10134290417502</v>
      </c>
      <c r="P42" s="1">
        <v>-1.73392809769885</v>
      </c>
      <c r="Q42" s="2">
        <v>412.13305533764498</v>
      </c>
      <c r="R42" s="1">
        <v>585.42568003538804</v>
      </c>
      <c r="S42" s="2">
        <v>-0.452593554174132</v>
      </c>
      <c r="T42" s="1">
        <v>2.93902569990638</v>
      </c>
      <c r="U42" s="2" t="s">
        <v>143</v>
      </c>
      <c r="V42" s="1">
        <v>322.03579897575997</v>
      </c>
      <c r="W42" s="2">
        <v>1306.9635095409201</v>
      </c>
      <c r="X42" s="1">
        <v>1572.3267752198999</v>
      </c>
      <c r="Y42" s="2">
        <v>1289.6228196858001</v>
      </c>
      <c r="Z42" s="1">
        <v>1526.8906362443599</v>
      </c>
      <c r="AA42" s="2">
        <v>1070.34361240616</v>
      </c>
      <c r="AB42" s="1">
        <v>18.8298753019095</v>
      </c>
      <c r="AC42" s="2">
        <v>20.0809324214943</v>
      </c>
      <c r="AD42" s="1">
        <v>-0.171727903312863</v>
      </c>
      <c r="AE42" s="2">
        <v>0.152531868052345</v>
      </c>
      <c r="AF42" s="1">
        <v>-17.6375173038595</v>
      </c>
      <c r="AG42" s="2">
        <v>-0.16651279857493401</v>
      </c>
      <c r="AH42" s="1">
        <v>-0.86367315976644499</v>
      </c>
      <c r="AI42" s="2">
        <v>-0.18825833520448301</v>
      </c>
      <c r="AJ42" s="1">
        <v>4.2268571361821203E-2</v>
      </c>
      <c r="AK42" s="2">
        <v>-4.9582090473390697E-2</v>
      </c>
      <c r="AL42" s="1">
        <v>-5.6157157433335501</v>
      </c>
      <c r="AM42" s="2">
        <v>-6.2348844911208596</v>
      </c>
      <c r="AN42" s="1">
        <v>-5.3022822695880096</v>
      </c>
      <c r="AO42" s="2">
        <v>8.4359740962518803E-3</v>
      </c>
      <c r="AP42" s="1">
        <v>1.7289843410008901E-2</v>
      </c>
      <c r="AQ42" s="2">
        <v>-0.87225928609179504</v>
      </c>
      <c r="AR42" s="1">
        <v>-3.4199233780997901E-2</v>
      </c>
      <c r="AS42" s="2">
        <v>4.3413766445909499</v>
      </c>
      <c r="AT42" s="1">
        <v>-0.16144808754262199</v>
      </c>
      <c r="AU42" s="2">
        <v>4.9585372878878098E-3</v>
      </c>
      <c r="AV42" s="1">
        <v>7.15157975649032E-2</v>
      </c>
      <c r="AW42" s="2">
        <v>2.4616479744688901E-2</v>
      </c>
      <c r="AX42" s="1">
        <v>1.2522654882556199</v>
      </c>
      <c r="AY42" s="2">
        <v>-1.92920344768887</v>
      </c>
      <c r="AZ42" s="1">
        <v>0.87207893442196405</v>
      </c>
      <c r="BA42" s="2">
        <v>-15.8000998075177</v>
      </c>
      <c r="BB42" s="1">
        <v>0.61471414172584704</v>
      </c>
      <c r="BC42" s="2">
        <v>-84.182709138433694</v>
      </c>
      <c r="BD42" s="1">
        <v>6.1165932587123697</v>
      </c>
      <c r="BE42" s="2">
        <v>-1.8888398851274101E-2</v>
      </c>
      <c r="BF42" s="1">
        <v>8.32096775964175</v>
      </c>
      <c r="BG42" s="2">
        <v>2.35979662573558</v>
      </c>
      <c r="BH42" s="1">
        <v>-0.50077311386157297</v>
      </c>
      <c r="BI42" s="2">
        <v>-6.87230461057316E-2</v>
      </c>
      <c r="BJ42" s="1">
        <v>-0.89235353989883204</v>
      </c>
      <c r="BK42" s="2">
        <v>0.16180359029421401</v>
      </c>
      <c r="BL42" s="1">
        <v>17.563489133023499</v>
      </c>
      <c r="BM42" s="2">
        <v>19.164017103900299</v>
      </c>
      <c r="BN42" s="1">
        <v>-3.8389285448244201E-2</v>
      </c>
      <c r="BO42" s="2">
        <v>-5.0992484934002401E-2</v>
      </c>
      <c r="BP42" s="1">
        <v>-4.77815706626449E-2</v>
      </c>
      <c r="BQ42" s="2">
        <v>-5.2676205381279401E-2</v>
      </c>
      <c r="BR42" s="1">
        <v>-9.3308484208078496E-3</v>
      </c>
      <c r="BS42" s="2">
        <v>-5.2870433344248097E-2</v>
      </c>
      <c r="BT42" s="1">
        <v>-3.4860317307565503E-2</v>
      </c>
      <c r="BU42" s="2">
        <v>-3.9449838039531698E-2</v>
      </c>
      <c r="BV42" s="1">
        <v>-4.3765752440074902E-3</v>
      </c>
      <c r="BW42" s="2">
        <v>-7.4318590050945904E-3</v>
      </c>
      <c r="BX42" s="1">
        <v>-9.3933812682298005E-3</v>
      </c>
      <c r="BY42" s="2">
        <v>-7.4956186398390497E-3</v>
      </c>
      <c r="BZ42" s="1">
        <v>-8.5893516629936106E-2</v>
      </c>
      <c r="CA42" s="2">
        <v>-9.0077442606031899E-2</v>
      </c>
      <c r="CB42" s="1">
        <v>-0.196418499426874</v>
      </c>
      <c r="CC42" s="2">
        <v>-0.2324839629531</v>
      </c>
      <c r="CD42" s="1">
        <v>-3.9218208610171203E-2</v>
      </c>
      <c r="CE42" s="2">
        <v>-3.3465755354899103E-2</v>
      </c>
      <c r="CF42" s="1">
        <v>-2.1319143006734299E-2</v>
      </c>
      <c r="CG42" s="2">
        <v>-1.35627493318656E-2</v>
      </c>
      <c r="CH42" s="1">
        <v>-0.31422013587681802</v>
      </c>
      <c r="CI42" s="2">
        <v>-0.34678375965749902</v>
      </c>
      <c r="CJ42" s="1">
        <v>18.569107467772</v>
      </c>
      <c r="CK42" s="2">
        <v>18.923274614041802</v>
      </c>
      <c r="CL42" s="1">
        <v>18.518289523828301</v>
      </c>
      <c r="CM42" s="2">
        <v>18.8747387057095</v>
      </c>
      <c r="CN42" s="1">
        <v>18.652453607311799</v>
      </c>
      <c r="CO42" s="2">
        <v>19.153378578844201</v>
      </c>
      <c r="CP42" s="1">
        <v>18.214431660427199</v>
      </c>
      <c r="CQ42" s="2">
        <v>19.096950130088398</v>
      </c>
      <c r="CR42" s="1">
        <v>18.3534771801645</v>
      </c>
      <c r="CS42" s="2">
        <v>19.0259554318244</v>
      </c>
      <c r="CT42" s="1">
        <v>18.6068328122753</v>
      </c>
      <c r="CU42" s="2">
        <v>18.5878577596187</v>
      </c>
      <c r="CV42" s="1">
        <v>18.321587714270901</v>
      </c>
      <c r="CW42" s="2">
        <v>18.5129734914834</v>
      </c>
      <c r="CX42" s="1">
        <v>18.238450278094501</v>
      </c>
      <c r="CY42" s="2">
        <v>18.450381010888702</v>
      </c>
      <c r="CZ42" s="1">
        <v>18.474104295353499</v>
      </c>
      <c r="DA42" s="2">
        <v>18.787057306080801</v>
      </c>
      <c r="DB42" s="1">
        <v>18.369784104910998</v>
      </c>
      <c r="DC42" s="2">
        <v>18.3927870332959</v>
      </c>
      <c r="DD42" s="1">
        <v>17.7286576999253</v>
      </c>
      <c r="DE42" s="2">
        <v>18.2229156335735</v>
      </c>
      <c r="DF42" s="1">
        <v>17.915672150678802</v>
      </c>
      <c r="DG42" s="2">
        <v>18.102263380003201</v>
      </c>
      <c r="DH42" s="1">
        <v>18.708859339415501</v>
      </c>
      <c r="DI42" s="2">
        <v>18.811999677491801</v>
      </c>
      <c r="DJ42" s="1">
        <v>18.438481031975702</v>
      </c>
      <c r="DK42" s="2">
        <v>18.4263488472102</v>
      </c>
      <c r="DL42" s="1">
        <v>5.1023917837522102E-2</v>
      </c>
      <c r="DM42" s="2">
        <v>8.8341077712342092E-3</v>
      </c>
      <c r="DN42" s="1">
        <v>5.8886671198589001E-2</v>
      </c>
      <c r="DO42" s="2">
        <v>6.9020710570155E-3</v>
      </c>
      <c r="DP42" s="1">
        <v>-0.237520162378382</v>
      </c>
      <c r="DQ42" s="2">
        <v>-0.34473098712464401</v>
      </c>
      <c r="DR42" s="1">
        <v>9.6066546370193601E-2</v>
      </c>
      <c r="DS42" s="2">
        <v>2.69682474999242E-2</v>
      </c>
      <c r="DT42" s="1">
        <v>0.212862230634912</v>
      </c>
      <c r="DU42" s="2">
        <v>2.9098450845152501E-2</v>
      </c>
      <c r="DV42" s="1">
        <v>-0.76167433198149104</v>
      </c>
      <c r="DW42" s="2">
        <v>-0.69155679632718903</v>
      </c>
      <c r="DX42" s="1">
        <v>-8.1032718130208806E-2</v>
      </c>
      <c r="DY42" s="2">
        <v>-8.6228167890814403E-2</v>
      </c>
      <c r="DZ42" s="1">
        <v>-1.30184631347638E-2</v>
      </c>
      <c r="EA42" s="2">
        <v>-1.3080550751455099E-2</v>
      </c>
      <c r="EB42" s="1">
        <v>18.560031701666801</v>
      </c>
      <c r="EC42" s="2">
        <v>18.599693916680899</v>
      </c>
      <c r="ED42" s="1">
        <v>18.6840675339398</v>
      </c>
      <c r="EE42" s="2">
        <v>18.7192908296288</v>
      </c>
      <c r="EF42" s="1">
        <v>90.793613370551</v>
      </c>
      <c r="EG42" s="2">
        <v>125.249050510122</v>
      </c>
      <c r="EH42" s="1">
        <v>100.300959526398</v>
      </c>
    </row>
    <row r="43" spans="1:138" x14ac:dyDescent="0.25">
      <c r="A43" s="3"/>
      <c r="B43" s="3" t="b">
        <v>0</v>
      </c>
      <c r="C43" s="3" t="s">
        <v>84</v>
      </c>
      <c r="D43" s="3"/>
      <c r="E43" s="2">
        <v>-8.7776006334916598E-2</v>
      </c>
      <c r="F43" s="1">
        <v>-0.27523954494581898</v>
      </c>
      <c r="G43" s="2">
        <v>4.8336445448090501E-3</v>
      </c>
      <c r="H43" s="1">
        <v>0</v>
      </c>
      <c r="I43" s="2">
        <v>-1.67194372899064</v>
      </c>
      <c r="J43" s="1">
        <v>-3.5773492074303501</v>
      </c>
      <c r="K43" s="2" t="s">
        <v>143</v>
      </c>
      <c r="L43" s="1">
        <v>2341.1952369597702</v>
      </c>
      <c r="M43" s="2">
        <v>-10.292085374919999</v>
      </c>
      <c r="N43" s="1">
        <v>-13.0339462906715</v>
      </c>
      <c r="O43" s="2">
        <v>-2.1009184952590001</v>
      </c>
      <c r="P43" s="1">
        <v>-1.88492600975833</v>
      </c>
      <c r="Q43" s="2">
        <v>-47.100818866123397</v>
      </c>
      <c r="R43" s="1">
        <v>-123.321608208752</v>
      </c>
      <c r="S43" s="2">
        <v>-2.2347826536218198</v>
      </c>
      <c r="T43" s="1">
        <v>-25.4487416711561</v>
      </c>
      <c r="U43" s="2" t="s">
        <v>143</v>
      </c>
      <c r="V43" s="1">
        <v>2483.4726127342401</v>
      </c>
      <c r="W43" s="2">
        <v>1586.8106868381999</v>
      </c>
      <c r="X43" s="1">
        <v>2406.1246800035801</v>
      </c>
      <c r="Y43" s="2">
        <v>6332.6143681945096</v>
      </c>
      <c r="Z43" s="1">
        <v>2355.35183722699</v>
      </c>
      <c r="AA43" s="2">
        <v>5741.4352732657298</v>
      </c>
      <c r="AB43" s="1">
        <v>-7.3317720579600107E-2</v>
      </c>
      <c r="AC43" s="2">
        <v>-6.7533039107678397E-2</v>
      </c>
      <c r="AD43" s="1">
        <v>-4.7044874639453699E-2</v>
      </c>
      <c r="AE43" s="2">
        <v>2.2622241839383699E-3</v>
      </c>
      <c r="AF43" s="1">
        <v>-2.0979403090252799</v>
      </c>
      <c r="AG43" s="2">
        <v>1.2151789272470601E-3</v>
      </c>
      <c r="AH43" s="1">
        <v>-0.25640754834402402</v>
      </c>
      <c r="AI43" s="2">
        <v>-0.223395828251997</v>
      </c>
      <c r="AJ43" s="1">
        <v>-1.6419089779971599E-2</v>
      </c>
      <c r="AK43" s="2">
        <v>-7.5689190331990799E-2</v>
      </c>
      <c r="AL43" s="1">
        <v>-2.8118269168775001</v>
      </c>
      <c r="AM43" s="2">
        <v>-5.7184657087582504</v>
      </c>
      <c r="AN43" s="1">
        <v>-4.9145952858909698</v>
      </c>
      <c r="AO43" s="2">
        <v>-1.5713443901738799E-2</v>
      </c>
      <c r="AP43" s="1">
        <v>-7.0764832488256204E-3</v>
      </c>
      <c r="AQ43" s="2">
        <v>0.41931437441459901</v>
      </c>
      <c r="AR43" s="1">
        <v>-2.99025770949428E-2</v>
      </c>
      <c r="AS43" s="2">
        <v>5.2396304448334501</v>
      </c>
      <c r="AT43" s="1">
        <v>-5.5277110256405698E-3</v>
      </c>
      <c r="AU43" s="2">
        <v>-0.18104233558295199</v>
      </c>
      <c r="AV43" s="1">
        <v>-0.181709550118967</v>
      </c>
      <c r="AW43" s="2">
        <v>8.0023400560388994E-3</v>
      </c>
      <c r="AX43" s="1">
        <v>1.50107545291285E-3</v>
      </c>
      <c r="AY43" s="2">
        <v>-0.19864594340459099</v>
      </c>
      <c r="AZ43" s="1">
        <v>-1.5863603894590199E-3</v>
      </c>
      <c r="BA43" s="2">
        <v>-3.4063898084387101</v>
      </c>
      <c r="BB43" s="1">
        <v>-1.48156232714803E-2</v>
      </c>
      <c r="BC43" s="2">
        <v>-19.940217639809301</v>
      </c>
      <c r="BD43" s="1">
        <v>5.9653042855072096</v>
      </c>
      <c r="BE43" s="2">
        <v>-1.028659687167E-2</v>
      </c>
      <c r="BF43" s="1">
        <v>-0.131824853806254</v>
      </c>
      <c r="BG43" s="2">
        <v>-5.7853468874699998E-2</v>
      </c>
      <c r="BH43" s="1">
        <v>-0.66460888233814897</v>
      </c>
      <c r="BI43" s="2">
        <v>-0.73973861924249695</v>
      </c>
      <c r="BJ43" s="1">
        <v>-1.82461326254527</v>
      </c>
      <c r="BK43" s="2">
        <v>-1.8387985140080101</v>
      </c>
      <c r="BL43" s="1">
        <v>-1.5840411314770699</v>
      </c>
      <c r="BM43" s="2">
        <v>-1.6145799036555699</v>
      </c>
      <c r="BN43" s="1">
        <v>-2.26954792902276E-2</v>
      </c>
      <c r="BO43" s="2">
        <v>-2.9640161239161501E-2</v>
      </c>
      <c r="BP43" s="1">
        <v>-3.1025847935918699E-2</v>
      </c>
      <c r="BQ43" s="2">
        <v>-3.1811813109110403E-2</v>
      </c>
      <c r="BR43" s="1">
        <v>1.53941867642007E-2</v>
      </c>
      <c r="BS43" s="2">
        <v>-2.3091298892758301E-2</v>
      </c>
      <c r="BT43" s="1">
        <v>1.11976934346701E-2</v>
      </c>
      <c r="BU43" s="2">
        <v>1.14740129248943E-2</v>
      </c>
      <c r="BV43" s="1">
        <v>-1.10784726624239E-3</v>
      </c>
      <c r="BW43" s="2">
        <v>-3.0923512229735599E-3</v>
      </c>
      <c r="BX43" s="1">
        <v>-1.68243307160192E-4</v>
      </c>
      <c r="BY43" s="2">
        <v>7.3123295137710303E-4</v>
      </c>
      <c r="BZ43" s="1">
        <v>3.1368243872171901E-2</v>
      </c>
      <c r="CA43" s="2">
        <v>3.7222764643555201E-2</v>
      </c>
      <c r="CB43" s="1">
        <v>-6.3958278239562003E-2</v>
      </c>
      <c r="CC43" s="2">
        <v>-0.108921024612175</v>
      </c>
      <c r="CD43" s="1">
        <v>-2.0977373837585699E-2</v>
      </c>
      <c r="CE43" s="2">
        <v>-1.5655108261421299E-2</v>
      </c>
      <c r="CF43" s="1">
        <v>-2.2598428957874599E-2</v>
      </c>
      <c r="CG43" s="2">
        <v>-1.93137048306086E-2</v>
      </c>
      <c r="CH43" s="1">
        <v>-0.20163825176292899</v>
      </c>
      <c r="CI43" s="2">
        <v>-0.21846706048845699</v>
      </c>
      <c r="CJ43" s="1">
        <v>3.1403705345458603E-2</v>
      </c>
      <c r="CK43" s="2">
        <v>2.83754796156141E-2</v>
      </c>
      <c r="CL43" s="1">
        <v>-0.121418421087195</v>
      </c>
      <c r="CM43" s="2">
        <v>-0.126058096581217</v>
      </c>
      <c r="CN43" s="1">
        <v>2.8425477611401101E-2</v>
      </c>
      <c r="CO43" s="2">
        <v>2.29221435428081E-2</v>
      </c>
      <c r="CP43" s="1">
        <v>2.8821862207961301E-2</v>
      </c>
      <c r="CQ43" s="2">
        <v>2.2947169748660901E-2</v>
      </c>
      <c r="CR43" s="1">
        <v>5.9988503509076901E-3</v>
      </c>
      <c r="CS43" s="2">
        <v>1.202813660964E-2</v>
      </c>
      <c r="CT43" s="1">
        <v>-7.1397219099546994E-2</v>
      </c>
      <c r="CU43" s="2">
        <v>-7.3703670143420802E-2</v>
      </c>
      <c r="CV43" s="1">
        <v>7.6283456816600998E-3</v>
      </c>
      <c r="CW43" s="2">
        <v>3.4305165601175801E-3</v>
      </c>
      <c r="CX43" s="1">
        <v>1.26297531964168E-2</v>
      </c>
      <c r="CY43" s="2">
        <v>1.3765370703697599E-2</v>
      </c>
      <c r="CZ43" s="1">
        <v>5.3356046664648996E-3</v>
      </c>
      <c r="DA43" s="2">
        <v>7.9273018213950903E-3</v>
      </c>
      <c r="DB43" s="1">
        <v>2.2060055177533502E-3</v>
      </c>
      <c r="DC43" s="2">
        <v>1.62598758462288E-3</v>
      </c>
      <c r="DD43" s="1">
        <v>3.4665236455392202E-3</v>
      </c>
      <c r="DE43" s="2">
        <v>4.85645501993741E-4</v>
      </c>
      <c r="DF43" s="1">
        <v>-1.2022290473335201E-3</v>
      </c>
      <c r="DG43" s="2">
        <v>-1.0213919685429201E-3</v>
      </c>
      <c r="DH43" s="1">
        <v>-5.0524141836389104E-3</v>
      </c>
      <c r="DI43" s="2">
        <v>-9.8653244319971203E-3</v>
      </c>
      <c r="DJ43" s="1">
        <v>-5.2612328898331197E-3</v>
      </c>
      <c r="DK43" s="2">
        <v>-3.2503747659155401E-3</v>
      </c>
      <c r="DL43" s="1">
        <v>-5.6456816930748298E-3</v>
      </c>
      <c r="DM43" s="2">
        <v>-3.4124723995882099E-3</v>
      </c>
      <c r="DN43" s="1">
        <v>-4.8826734120394604E-3</v>
      </c>
      <c r="DO43" s="2">
        <v>-4.81396423147542E-3</v>
      </c>
      <c r="DP43" s="1">
        <v>-0.103927805299348</v>
      </c>
      <c r="DQ43" s="2">
        <v>-0.11998969595769</v>
      </c>
      <c r="DR43" s="1">
        <v>1.2912533398030601E-3</v>
      </c>
      <c r="DS43" s="2">
        <v>-1.17929923609939E-3</v>
      </c>
      <c r="DT43" s="1">
        <v>1.4460164948308801E-2</v>
      </c>
      <c r="DU43" s="2">
        <v>-2.2104837090317301E-2</v>
      </c>
      <c r="DV43" s="1">
        <v>-0.74305311987246403</v>
      </c>
      <c r="DW43" s="2">
        <v>-0.67899645725823099</v>
      </c>
      <c r="DX43" s="1">
        <v>-3.5667672482165402E-2</v>
      </c>
      <c r="DY43" s="2">
        <v>-2.7541751846087401E-2</v>
      </c>
      <c r="DZ43" s="1">
        <v>-1.0298535065999599E-2</v>
      </c>
      <c r="EA43" s="2">
        <v>-1.1232536261690001E-2</v>
      </c>
      <c r="EB43" s="1">
        <v>-7.2521006185707795E-4</v>
      </c>
      <c r="EC43" s="2">
        <v>-1.1779830419838299E-2</v>
      </c>
      <c r="ED43" s="1">
        <v>-4.8068771869172796E-3</v>
      </c>
      <c r="EE43" s="2">
        <v>-6.4484214842119702E-3</v>
      </c>
      <c r="EF43" s="1">
        <v>92.125185821318695</v>
      </c>
      <c r="EG43" s="2">
        <v>111.29762585546899</v>
      </c>
      <c r="EH43" s="1">
        <v>93.621398340056203</v>
      </c>
    </row>
    <row r="44" spans="1:138" x14ac:dyDescent="0.25">
      <c r="A44" s="3"/>
      <c r="B44" s="3" t="b">
        <v>0</v>
      </c>
      <c r="C44" s="3" t="s">
        <v>84</v>
      </c>
      <c r="D44" s="3"/>
      <c r="E44" s="2">
        <v>4.8828786152682402E-3</v>
      </c>
      <c r="F44" s="1">
        <v>-4.0085456526985003E-2</v>
      </c>
      <c r="G44" s="2">
        <v>3.12646353561234E-3</v>
      </c>
      <c r="H44" s="1">
        <v>0</v>
      </c>
      <c r="I44" s="2">
        <v>-0.57642260312804405</v>
      </c>
      <c r="J44" s="1">
        <v>-3.4697428425772001</v>
      </c>
      <c r="K44" s="2" t="s">
        <v>143</v>
      </c>
      <c r="L44" s="1">
        <v>1240.73643525694</v>
      </c>
      <c r="M44" s="2">
        <v>-1.6189628440927799</v>
      </c>
      <c r="N44" s="1">
        <v>-3.5620152698027598</v>
      </c>
      <c r="O44" s="2">
        <v>-0.18103486898976401</v>
      </c>
      <c r="P44" s="1">
        <v>-0.28665479038793201</v>
      </c>
      <c r="Q44" s="2">
        <v>-19.224632816167201</v>
      </c>
      <c r="R44" s="1">
        <v>-5.0930173640418097</v>
      </c>
      <c r="S44" s="2">
        <v>-0.44997492511272402</v>
      </c>
      <c r="T44" s="1">
        <v>-20.7612709456447</v>
      </c>
      <c r="U44" s="2" t="s">
        <v>143</v>
      </c>
      <c r="V44" s="1">
        <v>1116.68327192058</v>
      </c>
      <c r="W44" s="2">
        <v>1216.8317113364301</v>
      </c>
      <c r="X44" s="1">
        <v>1119.43254454064</v>
      </c>
      <c r="Y44" s="2">
        <v>3091.0031601529299</v>
      </c>
      <c r="Z44" s="1">
        <v>1089.6397531583</v>
      </c>
      <c r="AA44" s="2">
        <v>2494.8224739400298</v>
      </c>
      <c r="AB44" s="1">
        <v>-1.1507179938757999E-2</v>
      </c>
      <c r="AC44" s="2">
        <v>-1.13720248700117E-2</v>
      </c>
      <c r="AD44" s="1">
        <v>-5.3664796157620199E-3</v>
      </c>
      <c r="AE44" s="2">
        <v>3.9621260282070497E-2</v>
      </c>
      <c r="AF44" s="1">
        <v>1.26525206198451</v>
      </c>
      <c r="AG44" s="2">
        <v>2.47181316002867E-2</v>
      </c>
      <c r="AH44" s="1">
        <v>5.77718322431401E-2</v>
      </c>
      <c r="AI44" s="2">
        <v>-3.0790843951065499E-2</v>
      </c>
      <c r="AJ44" s="1">
        <v>6.8544884813351803E-2</v>
      </c>
      <c r="AK44" s="2">
        <v>-1.7959879161462598E-2</v>
      </c>
      <c r="AL44" s="1">
        <v>2.9413013951170699</v>
      </c>
      <c r="AM44" s="2">
        <v>-1.5788529281459101</v>
      </c>
      <c r="AN44" s="1">
        <v>-0.45279027141315498</v>
      </c>
      <c r="AO44" s="2">
        <v>7.3711807348184801E-3</v>
      </c>
      <c r="AP44" s="1">
        <v>-1.3897164456022899E-3</v>
      </c>
      <c r="AQ44" s="2">
        <v>0.218736110477385</v>
      </c>
      <c r="AR44" s="1">
        <v>-2.67365876709619E-2</v>
      </c>
      <c r="AS44" s="2">
        <v>5.3496152262397301</v>
      </c>
      <c r="AT44" s="1">
        <v>9.1476538682158902E-3</v>
      </c>
      <c r="AU44" s="2">
        <v>-3.4342970957627499E-2</v>
      </c>
      <c r="AV44" s="1">
        <v>-1.2395895088043601E-2</v>
      </c>
      <c r="AW44" s="2">
        <v>4.5135395668109098E-2</v>
      </c>
      <c r="AX44" s="1">
        <v>-6.6241990818621498E-3</v>
      </c>
      <c r="AY44" s="2">
        <v>0.33935596157216402</v>
      </c>
      <c r="AZ44" s="1">
        <v>-2.0498935966970399E-2</v>
      </c>
      <c r="BA44" s="2">
        <v>9.3344148071908106E-2</v>
      </c>
      <c r="BB44" s="1">
        <v>-4.3564785965001197E-3</v>
      </c>
      <c r="BC44" s="2">
        <v>1.81552723571814</v>
      </c>
      <c r="BD44" s="1">
        <v>6.5347169322330201</v>
      </c>
      <c r="BE44" s="2">
        <v>-2.7764715063896702E-3</v>
      </c>
      <c r="BF44" s="1">
        <v>-4.2469466228178598E-2</v>
      </c>
      <c r="BG44" s="2">
        <v>0.14898005309310899</v>
      </c>
      <c r="BH44" s="1">
        <v>-0.24611019284723601</v>
      </c>
      <c r="BI44" s="2">
        <v>-0.24447717422787699</v>
      </c>
      <c r="BJ44" s="1">
        <v>-0.64208422447469304</v>
      </c>
      <c r="BK44" s="2">
        <v>-0.58014675144646799</v>
      </c>
      <c r="BL44" s="1">
        <v>-9.0692288507891405E-2</v>
      </c>
      <c r="BM44" s="2">
        <v>-5.55212616407805E-2</v>
      </c>
      <c r="BN44" s="1">
        <v>-6.6416909031183601E-3</v>
      </c>
      <c r="BO44" s="2">
        <v>-1.01043761355797E-2</v>
      </c>
      <c r="BP44" s="1">
        <v>-1.6269825524150398E-2</v>
      </c>
      <c r="BQ44" s="2">
        <v>-1.69903801642339E-2</v>
      </c>
      <c r="BR44" s="1">
        <v>6.4674645327011601E-2</v>
      </c>
      <c r="BS44" s="2">
        <v>3.8817785713870902E-3</v>
      </c>
      <c r="BT44" s="1">
        <v>-5.3106587344495899E-3</v>
      </c>
      <c r="BU44" s="2">
        <v>-1.11135313461073E-2</v>
      </c>
      <c r="BV44" s="1">
        <v>-2.3308689546023202E-3</v>
      </c>
      <c r="BW44" s="2">
        <v>-4.9274966534776504E-3</v>
      </c>
      <c r="BX44" s="1">
        <v>-3.24225606856101E-3</v>
      </c>
      <c r="BY44" s="2">
        <v>-6.2169024993101703E-3</v>
      </c>
      <c r="BZ44" s="1">
        <v>2.8876223878769501E-2</v>
      </c>
      <c r="CA44" s="2">
        <v>2.16809930690527E-2</v>
      </c>
      <c r="CB44" s="1">
        <v>-4.1731546566749197E-2</v>
      </c>
      <c r="CC44" s="2">
        <v>-6.9251422248701094E-2</v>
      </c>
      <c r="CD44" s="1">
        <v>8.1677384724100806E-3</v>
      </c>
      <c r="CE44" s="2">
        <v>2.71763653730149E-3</v>
      </c>
      <c r="CF44" s="1">
        <v>-1.96380391363375E-2</v>
      </c>
      <c r="CG44" s="2">
        <v>-1.5518248164298301E-2</v>
      </c>
      <c r="CH44" s="1">
        <v>-1.14158837425915E-2</v>
      </c>
      <c r="CI44" s="2">
        <v>-1.39188427879625E-2</v>
      </c>
      <c r="CJ44" s="1">
        <v>1.22489836462444E-4</v>
      </c>
      <c r="CK44" s="2">
        <v>1.68281832686992E-3</v>
      </c>
      <c r="CL44" s="1">
        <v>-6.18978079015372E-3</v>
      </c>
      <c r="CM44" s="2">
        <v>-4.7510040700463598E-3</v>
      </c>
      <c r="CN44" s="1">
        <v>5.0359580964927505E-4</v>
      </c>
      <c r="CO44" s="2">
        <v>-1.94294380190579E-3</v>
      </c>
      <c r="CP44" s="1">
        <v>2.5265185050720599E-3</v>
      </c>
      <c r="CQ44" s="2">
        <v>-3.6973544418855602E-3</v>
      </c>
      <c r="CR44" s="1">
        <v>-2.25451616326323E-3</v>
      </c>
      <c r="CS44" s="2">
        <v>5.7246496808669696E-3</v>
      </c>
      <c r="CT44" s="1">
        <v>-1.23603587442301E-2</v>
      </c>
      <c r="CU44" s="2">
        <v>-8.4101158032309307E-3</v>
      </c>
      <c r="CV44" s="1">
        <v>3.2050020557171198E-4</v>
      </c>
      <c r="CW44" s="2">
        <v>-1.3026302427775699E-3</v>
      </c>
      <c r="CX44" s="1">
        <v>-1.3611924721648101E-3</v>
      </c>
      <c r="CY44" s="2">
        <v>-1.1228386562424501E-3</v>
      </c>
      <c r="CZ44" s="1">
        <v>-3.3797492211689699E-3</v>
      </c>
      <c r="DA44" s="2">
        <v>4.9964054001054603E-5</v>
      </c>
      <c r="DB44" s="1">
        <v>-1.49545565951902E-3</v>
      </c>
      <c r="DC44" s="2">
        <v>1.8319643579767001E-3</v>
      </c>
      <c r="DD44" s="1">
        <v>1.72173472835419E-3</v>
      </c>
      <c r="DE44" s="2">
        <v>-4.7791007211305699E-3</v>
      </c>
      <c r="DF44" s="1">
        <v>-2.03740907872894E-3</v>
      </c>
      <c r="DG44" s="2">
        <v>-6.3324019409572905E-4</v>
      </c>
      <c r="DH44" s="1">
        <v>-3.49858957955971E-3</v>
      </c>
      <c r="DI44" s="2">
        <v>-2.1713125033775201E-3</v>
      </c>
      <c r="DJ44" s="1">
        <v>-1.93693217080672E-3</v>
      </c>
      <c r="DK44" s="2">
        <v>-1.8947707107325499E-3</v>
      </c>
      <c r="DL44" s="1">
        <v>-5.6878867255165302E-3</v>
      </c>
      <c r="DM44" s="2">
        <v>-4.0191878433263597E-3</v>
      </c>
      <c r="DN44" s="1">
        <v>6.6707491470647398E-3</v>
      </c>
      <c r="DO44" s="2">
        <v>-5.8656880843988698E-3</v>
      </c>
      <c r="DP44" s="1">
        <v>-1.7632006358440599E-2</v>
      </c>
      <c r="DQ44" s="2">
        <v>-2.8374877683986999E-2</v>
      </c>
      <c r="DR44" s="1">
        <v>-1.48752603598843E-3</v>
      </c>
      <c r="DS44" s="2">
        <v>-3.07983425150534E-3</v>
      </c>
      <c r="DT44" s="1">
        <v>-1.9592665344349201E-2</v>
      </c>
      <c r="DU44" s="2">
        <v>-2.8554292715753E-2</v>
      </c>
      <c r="DV44" s="1">
        <v>-0.700859413838965</v>
      </c>
      <c r="DW44" s="2">
        <v>-0.63823832421291704</v>
      </c>
      <c r="DX44" s="1">
        <v>-1.87067674357995E-2</v>
      </c>
      <c r="DY44" s="2">
        <v>-1.87953833689775E-2</v>
      </c>
      <c r="DZ44" s="1">
        <v>-1.00307857080937E-2</v>
      </c>
      <c r="EA44" s="2">
        <v>-8.0659422127491893E-3</v>
      </c>
      <c r="EB44" s="1">
        <v>3.5922321564067802E-3</v>
      </c>
      <c r="EC44" s="2">
        <v>3.2165771889687699E-3</v>
      </c>
      <c r="ED44" s="1">
        <v>-8.0366567148042005E-4</v>
      </c>
      <c r="EE44" s="2">
        <v>-1.2665588550147401E-3</v>
      </c>
      <c r="EF44" s="1">
        <v>88.338718840949696</v>
      </c>
      <c r="EG44" s="2">
        <v>110.806021228623</v>
      </c>
      <c r="EH44" s="1">
        <v>92.038816392485998</v>
      </c>
    </row>
    <row r="45" spans="1:138" x14ac:dyDescent="0.25">
      <c r="A45" s="3"/>
      <c r="B45" s="3" t="b">
        <v>0</v>
      </c>
      <c r="C45" s="3" t="s">
        <v>138</v>
      </c>
      <c r="D45" s="3" t="s">
        <v>58</v>
      </c>
      <c r="E45" s="2">
        <v>0.32322660188346197</v>
      </c>
      <c r="F45" s="1">
        <v>0.68865917335448901</v>
      </c>
      <c r="G45" s="2">
        <v>6.2854864302141602E-3</v>
      </c>
      <c r="H45" s="1">
        <v>0.136746773604421</v>
      </c>
      <c r="I45" s="2">
        <v>-5.2159867454447504</v>
      </c>
      <c r="J45" s="1">
        <v>-5.4376347648125298</v>
      </c>
      <c r="K45" s="2" t="s">
        <v>143</v>
      </c>
      <c r="L45" s="1">
        <v>-131166.858892697</v>
      </c>
      <c r="M45" s="2">
        <v>97.584219992945407</v>
      </c>
      <c r="N45" s="1">
        <v>194.10784393315299</v>
      </c>
      <c r="O45" s="2">
        <v>-1.1817300435492599</v>
      </c>
      <c r="P45" s="1">
        <v>-0.282468581683262</v>
      </c>
      <c r="Q45" s="2">
        <v>52.077072993612298</v>
      </c>
      <c r="R45" s="1">
        <v>5764.11506461095</v>
      </c>
      <c r="S45" s="2">
        <v>4.6681209379143702</v>
      </c>
      <c r="T45" s="1">
        <v>61.259391593773202</v>
      </c>
      <c r="U45" s="2" t="s">
        <v>143</v>
      </c>
      <c r="V45" s="1">
        <v>-193559.61261126501</v>
      </c>
      <c r="W45" s="2">
        <v>-48130.855685912698</v>
      </c>
      <c r="X45" s="1">
        <v>-133050.65069342899</v>
      </c>
      <c r="Y45" s="2">
        <v>-450599.60446379601</v>
      </c>
      <c r="Z45" s="1">
        <v>-133482.80265447</v>
      </c>
      <c r="AA45" s="2">
        <v>-424265.055180136</v>
      </c>
      <c r="AB45" s="1">
        <v>0.44424147733660801</v>
      </c>
      <c r="AC45" s="2">
        <v>-1.0316109847696301E-2</v>
      </c>
      <c r="AD45" s="1">
        <v>0.77418174473424495</v>
      </c>
      <c r="AE45" s="2">
        <v>0.36128994057025599</v>
      </c>
      <c r="AF45" s="1">
        <v>-10.514282067007001</v>
      </c>
      <c r="AG45" s="2">
        <v>2.5232213435861701E-2</v>
      </c>
      <c r="AH45" s="1">
        <v>-0.40986706895163699</v>
      </c>
      <c r="AI45" s="2">
        <v>-0.11891092080216099</v>
      </c>
      <c r="AJ45" s="1">
        <v>0.76193383137262505</v>
      </c>
      <c r="AK45" s="2">
        <v>0.39993323888388199</v>
      </c>
      <c r="AL45" s="1">
        <v>125.223118388019</v>
      </c>
      <c r="AM45" s="2">
        <v>21.7465046676184</v>
      </c>
      <c r="AN45" s="1">
        <v>32.935847012040398</v>
      </c>
      <c r="AO45" s="2">
        <v>2.0394243400848402</v>
      </c>
      <c r="AP45" s="1">
        <v>3.3962574187529203E-2</v>
      </c>
      <c r="AQ45" s="2">
        <v>14.617956549825101</v>
      </c>
      <c r="AR45" s="1">
        <v>0.44002666317928801</v>
      </c>
      <c r="AS45" s="2">
        <v>224.654267432144</v>
      </c>
      <c r="AT45" s="1">
        <v>2.7215863784563199E-2</v>
      </c>
      <c r="AU45" s="2">
        <v>0.215444714721855</v>
      </c>
      <c r="AV45" s="1">
        <v>0.32172457028606199</v>
      </c>
      <c r="AW45" s="2">
        <v>-0.115551169031338</v>
      </c>
      <c r="AX45" s="1">
        <v>5.9255515629592203E-3</v>
      </c>
      <c r="AY45" s="2">
        <v>-2.1349436234814001</v>
      </c>
      <c r="AZ45" s="1">
        <v>-9.2355072196004407E-3</v>
      </c>
      <c r="BA45" s="2">
        <v>13.1495504745187</v>
      </c>
      <c r="BB45" s="1">
        <v>0.38758412426656602</v>
      </c>
      <c r="BC45" s="2">
        <v>72.580049733636599</v>
      </c>
      <c r="BD45" s="1">
        <v>165.087026960271</v>
      </c>
      <c r="BE45" s="2">
        <v>0.385319576603537</v>
      </c>
      <c r="BF45" s="1">
        <v>0.685476975927648</v>
      </c>
      <c r="BG45" s="2">
        <v>4.6301919635956397</v>
      </c>
      <c r="BH45" s="1">
        <v>40.976128612960999</v>
      </c>
      <c r="BI45" s="2">
        <v>55.040317637333601</v>
      </c>
      <c r="BJ45" s="1">
        <v>111.175077772634</v>
      </c>
      <c r="BK45" s="2">
        <v>148.82096174832901</v>
      </c>
      <c r="BL45" s="1">
        <v>-1.684445637499</v>
      </c>
      <c r="BM45" s="2">
        <v>-1.6611888190875099</v>
      </c>
      <c r="BN45" s="1">
        <v>-3.8396434920328799E-2</v>
      </c>
      <c r="BO45" s="2">
        <v>-4.6268066395447401E-2</v>
      </c>
      <c r="BP45" s="1">
        <v>-4.0970379820885999E-2</v>
      </c>
      <c r="BQ45" s="2">
        <v>4.4223083563639201E-2</v>
      </c>
      <c r="BR45" s="1">
        <v>4.1759273708132501</v>
      </c>
      <c r="BS45" s="2">
        <v>-3.5723297771761899E-2</v>
      </c>
      <c r="BT45" s="1">
        <v>-2.5647767117108901E-2</v>
      </c>
      <c r="BU45" s="2">
        <v>-3.1297270440348503E-2</v>
      </c>
      <c r="BV45" s="1">
        <v>2.3760698543933399E-2</v>
      </c>
      <c r="BW45" s="2">
        <v>2.57619008729979E-2</v>
      </c>
      <c r="BX45" s="1">
        <v>0.35515892633970297</v>
      </c>
      <c r="BY45" s="2">
        <v>-1.90325341741794E-3</v>
      </c>
      <c r="BZ45" s="1">
        <v>2.7044916751221001E-2</v>
      </c>
      <c r="CA45" s="2">
        <v>7.16045877226309E-3</v>
      </c>
      <c r="CB45" s="1">
        <v>-1.30040885955158E-2</v>
      </c>
      <c r="CC45" s="2">
        <v>-3.6243847944740698E-2</v>
      </c>
      <c r="CD45" s="1">
        <v>5.4050095861289699E-2</v>
      </c>
      <c r="CE45" s="2">
        <v>4.23136770295428E-2</v>
      </c>
      <c r="CF45" s="1">
        <v>7.0989495897783401E-3</v>
      </c>
      <c r="CG45" s="2">
        <v>1.7195656554654899E-2</v>
      </c>
      <c r="CH45" s="1">
        <v>1.3141898441677899</v>
      </c>
      <c r="CI45" s="2">
        <v>1.5871586146280201</v>
      </c>
      <c r="CJ45" s="1">
        <v>9.9336929381495701E-2</v>
      </c>
      <c r="CK45" s="2">
        <v>0.122675941664166</v>
      </c>
      <c r="CL45" s="1">
        <v>-1.55798657819305E-2</v>
      </c>
      <c r="CM45" s="2">
        <v>3.4515800107061999E-3</v>
      </c>
      <c r="CN45" s="1">
        <v>0.17334720447745999</v>
      </c>
      <c r="CO45" s="2">
        <v>0.19813910992561901</v>
      </c>
      <c r="CP45" s="1">
        <v>0.175567555773255</v>
      </c>
      <c r="CQ45" s="2">
        <v>0.20143952141618199</v>
      </c>
      <c r="CR45" s="1">
        <v>-1.7198223207285201E-3</v>
      </c>
      <c r="CS45" s="2">
        <v>4.8191526866780601E-3</v>
      </c>
      <c r="CT45" s="1">
        <v>6.9355860530979002E-2</v>
      </c>
      <c r="CU45" s="2">
        <v>0.10126011183985199</v>
      </c>
      <c r="CV45" s="1">
        <v>8.0889434135706893E-3</v>
      </c>
      <c r="CW45" s="2">
        <v>-5.5778746386261702E-3</v>
      </c>
      <c r="CX45" s="1">
        <v>0.242326511085348</v>
      </c>
      <c r="CY45" s="2">
        <v>0.25676771474447002</v>
      </c>
      <c r="CZ45" s="1">
        <v>0.25058580048290702</v>
      </c>
      <c r="DA45" s="2">
        <v>0.27241380934727499</v>
      </c>
      <c r="DB45" s="1">
        <v>-8.0420845217501896E-3</v>
      </c>
      <c r="DC45" s="2">
        <v>-9.0708925048494492E-3</v>
      </c>
      <c r="DD45" s="1">
        <v>-7.4378329857842096E-3</v>
      </c>
      <c r="DE45" s="2">
        <v>-1.1718161344242301E-2</v>
      </c>
      <c r="DF45" s="1">
        <v>-1.4457930364673801E-2</v>
      </c>
      <c r="DG45" s="2">
        <v>-1.2614241660450101E-2</v>
      </c>
      <c r="DH45" s="1">
        <v>-1.7879963054573799E-2</v>
      </c>
      <c r="DI45" s="2">
        <v>-2.16832628017357E-2</v>
      </c>
      <c r="DJ45" s="1">
        <v>-1.6322463337742701E-2</v>
      </c>
      <c r="DK45" s="2">
        <v>-1.65490957142676E-2</v>
      </c>
      <c r="DL45" s="1">
        <v>-9.0646730640315705E-3</v>
      </c>
      <c r="DM45" s="2">
        <v>-9.0737178301731093E-3</v>
      </c>
      <c r="DN45" s="1">
        <v>-7.0700933292308704E-3</v>
      </c>
      <c r="DO45" s="2">
        <v>-9.3766433524345091E-3</v>
      </c>
      <c r="DP45" s="1">
        <v>-0.18633694223729799</v>
      </c>
      <c r="DQ45" s="2">
        <v>-0.25132864057235699</v>
      </c>
      <c r="DR45" s="1">
        <v>-3.4478950294904399E-3</v>
      </c>
      <c r="DS45" s="2">
        <v>-4.9768601510464397E-3</v>
      </c>
      <c r="DT45" s="1">
        <v>-5.0044513000617498E-2</v>
      </c>
      <c r="DU45" s="2">
        <v>-6.9445744635377005E-2</v>
      </c>
      <c r="DV45" s="1">
        <v>-0.64979505198787602</v>
      </c>
      <c r="DW45" s="2">
        <v>-0.62093044716665702</v>
      </c>
      <c r="DX45" s="1">
        <v>0.63548604936351505</v>
      </c>
      <c r="DY45" s="2">
        <v>0.63328856393757504</v>
      </c>
      <c r="DZ45" s="1">
        <v>1.02404171568474E-2</v>
      </c>
      <c r="EA45" s="2">
        <v>2.6847701996959201E-2</v>
      </c>
      <c r="EB45" s="1">
        <v>-3.90725229972771E-2</v>
      </c>
      <c r="EC45" s="2">
        <v>-4.2187902742312898E-2</v>
      </c>
      <c r="ED45" s="1">
        <v>-1.11881133606425E-2</v>
      </c>
      <c r="EE45" s="2">
        <v>-1.4149972116579101E-2</v>
      </c>
      <c r="EF45" s="1">
        <v>54.704899458255198</v>
      </c>
      <c r="EG45" s="2">
        <v>80.155064932998698</v>
      </c>
      <c r="EH45" s="1">
        <v>65.0089264921683</v>
      </c>
    </row>
    <row r="46" spans="1:138" x14ac:dyDescent="0.25">
      <c r="A46" s="3"/>
      <c r="B46" s="3" t="b">
        <v>0</v>
      </c>
      <c r="C46" s="3" t="s">
        <v>161</v>
      </c>
      <c r="D46" s="3" t="s">
        <v>58</v>
      </c>
      <c r="E46" s="2">
        <v>0.200665090983428</v>
      </c>
      <c r="F46" s="1">
        <v>0.65872348114435697</v>
      </c>
      <c r="G46" s="2">
        <v>3.73971879362218E-2</v>
      </c>
      <c r="H46" s="1">
        <v>0.150307486586124</v>
      </c>
      <c r="I46" s="2">
        <v>-4.8389414616345698</v>
      </c>
      <c r="J46" s="1">
        <v>-2.4673278093096598</v>
      </c>
      <c r="K46" s="2" t="s">
        <v>143</v>
      </c>
      <c r="L46" s="1">
        <v>-133988.91514298899</v>
      </c>
      <c r="M46" s="2">
        <v>89.866113007605705</v>
      </c>
      <c r="N46" s="1">
        <v>185.39483416196299</v>
      </c>
      <c r="O46" s="2">
        <v>-1.4146459511603899</v>
      </c>
      <c r="P46" s="1">
        <v>0.15618460137359699</v>
      </c>
      <c r="Q46" s="2">
        <v>36.324940398781003</v>
      </c>
      <c r="R46" s="1">
        <v>8461.9119951144694</v>
      </c>
      <c r="S46" s="2">
        <v>-2.23925378668807</v>
      </c>
      <c r="T46" s="1">
        <v>73.001496062013103</v>
      </c>
      <c r="U46" s="2" t="s">
        <v>143</v>
      </c>
      <c r="V46" s="1">
        <v>-202988.68147387801</v>
      </c>
      <c r="W46" s="2">
        <v>-50510.854898874102</v>
      </c>
      <c r="X46" s="1">
        <v>-142711.73514542999</v>
      </c>
      <c r="Y46" s="2">
        <v>-468431.77879348397</v>
      </c>
      <c r="Z46" s="1">
        <v>-140198.054433326</v>
      </c>
      <c r="AA46" s="2">
        <v>-441028.114556794</v>
      </c>
      <c r="AB46" s="1">
        <v>223.05590832273501</v>
      </c>
      <c r="AC46" s="2">
        <v>316.18930089979602</v>
      </c>
      <c r="AD46" s="1">
        <v>1.56322625392877</v>
      </c>
      <c r="AE46" s="2">
        <v>0.72244266496084297</v>
      </c>
      <c r="AF46" s="1">
        <v>-10.206322847223699</v>
      </c>
      <c r="AG46" s="2">
        <v>7.6793530260464801E-2</v>
      </c>
      <c r="AH46" s="1">
        <v>-0.289769819040265</v>
      </c>
      <c r="AI46" s="2">
        <v>2.6161803935080299E-2</v>
      </c>
      <c r="AJ46" s="1">
        <v>0.85443629609054905</v>
      </c>
      <c r="AK46" s="2">
        <v>4.2752136857724402E-2</v>
      </c>
      <c r="AL46" s="1">
        <v>113.551158793008</v>
      </c>
      <c r="AM46" s="2">
        <v>-5.2022849059855698</v>
      </c>
      <c r="AN46" s="1">
        <v>-2.2618102797939401</v>
      </c>
      <c r="AO46" s="2">
        <v>2.2028667732255198</v>
      </c>
      <c r="AP46" s="1">
        <v>5.4146148053543501E-2</v>
      </c>
      <c r="AQ46" s="2">
        <v>12.6238058037287</v>
      </c>
      <c r="AR46" s="1">
        <v>0.22260130157949401</v>
      </c>
      <c r="AS46" s="2">
        <v>349.89730752729997</v>
      </c>
      <c r="AT46" s="1">
        <v>0.17898798473636801</v>
      </c>
      <c r="AU46" s="2">
        <v>0.292655810145869</v>
      </c>
      <c r="AV46" s="1">
        <v>0.35197539044623199</v>
      </c>
      <c r="AW46" s="2">
        <v>1.0345654403636899</v>
      </c>
      <c r="AX46" s="1">
        <v>12.0733961112002</v>
      </c>
      <c r="AY46" s="2">
        <v>-0.76478432539513597</v>
      </c>
      <c r="AZ46" s="1">
        <v>9.9429621704753206</v>
      </c>
      <c r="BA46" s="2">
        <v>9.1307778084139208</v>
      </c>
      <c r="BB46" s="1">
        <v>6.2232053255414099</v>
      </c>
      <c r="BC46" s="2">
        <v>66.686479592808098</v>
      </c>
      <c r="BD46" s="1">
        <v>221.60427758285101</v>
      </c>
      <c r="BE46" s="2">
        <v>0.34697166110502398</v>
      </c>
      <c r="BF46" s="1">
        <v>65.652843919665798</v>
      </c>
      <c r="BG46" s="2">
        <v>30.1828115654016</v>
      </c>
      <c r="BH46" s="1">
        <v>42.927678208119303</v>
      </c>
      <c r="BI46" s="2">
        <v>57.925289243325999</v>
      </c>
      <c r="BJ46" s="1">
        <v>118.687429454431</v>
      </c>
      <c r="BK46" s="2">
        <v>150.06149411499999</v>
      </c>
      <c r="BL46" s="1">
        <v>227.337517539609</v>
      </c>
      <c r="BM46" s="2">
        <v>274.34699237597198</v>
      </c>
      <c r="BN46" s="1">
        <v>-2.3019541944446699E-2</v>
      </c>
      <c r="BO46" s="2">
        <v>-3.1844308043277897E-2</v>
      </c>
      <c r="BP46" s="1">
        <v>-4.57256190930211E-2</v>
      </c>
      <c r="BQ46" s="2">
        <v>-4.6648963495009299E-2</v>
      </c>
      <c r="BR46" s="1">
        <v>5.9257526817364399</v>
      </c>
      <c r="BS46" s="2">
        <v>-1.5328517944032401E-2</v>
      </c>
      <c r="BT46" s="1">
        <v>-1.8187421222659799E-2</v>
      </c>
      <c r="BU46" s="2">
        <v>-2.69059394050046E-2</v>
      </c>
      <c r="BV46" s="1">
        <v>2.5592194030231899E-2</v>
      </c>
      <c r="BW46" s="2">
        <v>1.8852693004938501E-2</v>
      </c>
      <c r="BX46" s="1">
        <v>0.33331570642191399</v>
      </c>
      <c r="BY46" s="2">
        <v>-8.4929709269318306E-3</v>
      </c>
      <c r="BZ46" s="1">
        <v>-1.85698279485012E-3</v>
      </c>
      <c r="CA46" s="2">
        <v>-2.30844363488809E-2</v>
      </c>
      <c r="CB46" s="1">
        <v>-0.125425381647194</v>
      </c>
      <c r="CC46" s="2">
        <v>-0.15032616834102</v>
      </c>
      <c r="CD46" s="1">
        <v>3.6865336712925599E-2</v>
      </c>
      <c r="CE46" s="2">
        <v>2.4085817771250202E-2</v>
      </c>
      <c r="CF46" s="1">
        <v>-8.7310827180028493E-3</v>
      </c>
      <c r="CG46" s="2">
        <v>-1.77511131004178E-3</v>
      </c>
      <c r="CH46" s="1">
        <v>1.30250820814095</v>
      </c>
      <c r="CI46" s="2">
        <v>1.53276057074062</v>
      </c>
      <c r="CJ46" s="1">
        <v>181.561069714892</v>
      </c>
      <c r="CK46" s="2">
        <v>199.727666341678</v>
      </c>
      <c r="CL46" s="1">
        <v>178.537272733831</v>
      </c>
      <c r="CM46" s="2">
        <v>191.011401049732</v>
      </c>
      <c r="CN46" s="1">
        <v>178.295266666103</v>
      </c>
      <c r="CO46" s="2">
        <v>191.17466950771899</v>
      </c>
      <c r="CP46" s="1">
        <v>178.395266359397</v>
      </c>
      <c r="CQ46" s="2">
        <v>183.47649266792101</v>
      </c>
      <c r="CR46" s="1">
        <v>182.24254682507501</v>
      </c>
      <c r="CS46" s="2">
        <v>187.404376789054</v>
      </c>
      <c r="CT46" s="1">
        <v>173.45289869564999</v>
      </c>
      <c r="CU46" s="2">
        <v>182.98838347412001</v>
      </c>
      <c r="CV46" s="1">
        <v>183.173103844118</v>
      </c>
      <c r="CW46" s="2">
        <v>182.03789270460501</v>
      </c>
      <c r="CX46" s="1">
        <v>168.58643354639599</v>
      </c>
      <c r="CY46" s="2">
        <v>168.60324526946499</v>
      </c>
      <c r="CZ46" s="1">
        <v>165.91885847683099</v>
      </c>
      <c r="DA46" s="2">
        <v>170.47481918101599</v>
      </c>
      <c r="DB46" s="1">
        <v>164.903987938201</v>
      </c>
      <c r="DC46" s="2">
        <v>166.315604218511</v>
      </c>
      <c r="DD46" s="1">
        <v>166.81977895932499</v>
      </c>
      <c r="DE46" s="2">
        <v>170.703704582873</v>
      </c>
      <c r="DF46" s="1">
        <v>159.86380985702701</v>
      </c>
      <c r="DG46" s="2">
        <v>161.482550094695</v>
      </c>
      <c r="DH46" s="1">
        <v>164.94253153102301</v>
      </c>
      <c r="DI46" s="2">
        <v>167.18063385528799</v>
      </c>
      <c r="DJ46" s="1">
        <v>161.98048705759601</v>
      </c>
      <c r="DK46" s="2">
        <v>170.241682245204</v>
      </c>
      <c r="DL46" s="1">
        <v>0.454960224753514</v>
      </c>
      <c r="DM46" s="2">
        <v>0.179355176977889</v>
      </c>
      <c r="DN46" s="1">
        <v>0.51388604296331197</v>
      </c>
      <c r="DO46" s="2">
        <v>0.14733451715107501</v>
      </c>
      <c r="DP46" s="1">
        <v>0.57861244596623096</v>
      </c>
      <c r="DQ46" s="2">
        <v>9.8847483906931294E-3</v>
      </c>
      <c r="DR46" s="1">
        <v>0.69338726195607603</v>
      </c>
      <c r="DS46" s="2">
        <v>0.24347264183338599</v>
      </c>
      <c r="DT46" s="1">
        <v>-7.1185842845868499E-2</v>
      </c>
      <c r="DU46" s="2">
        <v>-7.7466298958772106E-2</v>
      </c>
      <c r="DV46" s="1">
        <v>-0.67160781656517499</v>
      </c>
      <c r="DW46" s="2">
        <v>-0.62552444621465497</v>
      </c>
      <c r="DX46" s="1">
        <v>0.55762760664664901</v>
      </c>
      <c r="DY46" s="2">
        <v>0.56795541677367301</v>
      </c>
      <c r="DZ46" s="1">
        <v>1.2057800044645299E-3</v>
      </c>
      <c r="EA46" s="2">
        <v>5.2774581999874203E-3</v>
      </c>
      <c r="EB46" s="1">
        <v>131.82514929340601</v>
      </c>
      <c r="EC46" s="2">
        <v>132.421635091723</v>
      </c>
      <c r="ED46" s="1">
        <v>122.060482622016</v>
      </c>
      <c r="EE46" s="2">
        <v>121.829777628711</v>
      </c>
      <c r="EF46" s="1">
        <v>42.2110353724878</v>
      </c>
      <c r="EG46" s="2">
        <v>60.998835952366903</v>
      </c>
      <c r="EH46" s="1">
        <v>58.635897000489301</v>
      </c>
    </row>
    <row r="47" spans="1:138" x14ac:dyDescent="0.25">
      <c r="A47" s="3"/>
      <c r="B47" s="3" t="b">
        <v>0</v>
      </c>
      <c r="C47" s="3" t="s">
        <v>84</v>
      </c>
      <c r="D47" s="3"/>
      <c r="E47" s="2">
        <v>-7.1800747255651207E-2</v>
      </c>
      <c r="F47" s="1">
        <v>1.03060780872225E-3</v>
      </c>
      <c r="G47" s="2">
        <v>2.9213612422232201E-2</v>
      </c>
      <c r="H47" s="1">
        <v>3.8988714231528498E-2</v>
      </c>
      <c r="I47" s="2">
        <v>-3.3028147581137999</v>
      </c>
      <c r="J47" s="1">
        <v>-3.2245047256400201</v>
      </c>
      <c r="K47" s="2" t="s">
        <v>143</v>
      </c>
      <c r="L47" s="1">
        <v>-616.31353068157796</v>
      </c>
      <c r="M47" s="2">
        <v>-10.620910365539</v>
      </c>
      <c r="N47" s="1">
        <v>-6.7069911760070804</v>
      </c>
      <c r="O47" s="2">
        <v>-2.0747985493151502</v>
      </c>
      <c r="P47" s="1">
        <v>6.0383522443726599E-2</v>
      </c>
      <c r="Q47" s="2">
        <v>-40.497937961835902</v>
      </c>
      <c r="R47" s="1">
        <v>2127.99222360156</v>
      </c>
      <c r="S47" s="2">
        <v>-1.4003012314048799</v>
      </c>
      <c r="T47" s="1">
        <v>29.781011318315102</v>
      </c>
      <c r="U47" s="2" t="s">
        <v>143</v>
      </c>
      <c r="V47" s="1">
        <v>-1595.2184740605501</v>
      </c>
      <c r="W47" s="2">
        <v>796.41101753100202</v>
      </c>
      <c r="X47" s="1">
        <v>1495.39341415887</v>
      </c>
      <c r="Y47" s="2">
        <v>-1845.18728550274</v>
      </c>
      <c r="Z47" s="1">
        <v>1425.7428654425901</v>
      </c>
      <c r="AA47" s="2">
        <v>-1691.41057633645</v>
      </c>
      <c r="AB47" s="1">
        <v>-5.8506024653666402E-2</v>
      </c>
      <c r="AC47" s="2">
        <v>-4.4336327756825299E-2</v>
      </c>
      <c r="AD47" s="1">
        <v>0.384191303652339</v>
      </c>
      <c r="AE47" s="2">
        <v>3.8480973628031601E-2</v>
      </c>
      <c r="AF47" s="1">
        <v>-4.7058740111677899</v>
      </c>
      <c r="AG47" s="2">
        <v>3.6623367252999299E-2</v>
      </c>
      <c r="AH47" s="1">
        <v>-0.24556337370964401</v>
      </c>
      <c r="AI47" s="2">
        <v>-0.18656700649552299</v>
      </c>
      <c r="AJ47" s="1">
        <v>4.2996289624193502E-2</v>
      </c>
      <c r="AK47" s="2">
        <v>-6.0609589212031301E-2</v>
      </c>
      <c r="AL47" s="1">
        <v>16.670265275718702</v>
      </c>
      <c r="AM47" s="2">
        <v>-5.5871745958889001</v>
      </c>
      <c r="AN47" s="1">
        <v>-4.4991545265582502</v>
      </c>
      <c r="AO47" s="2">
        <v>3.09564986790219E-2</v>
      </c>
      <c r="AP47" s="1">
        <v>-3.5838536569472298E-3</v>
      </c>
      <c r="AQ47" s="2">
        <v>4.0404363442132398</v>
      </c>
      <c r="AR47" s="1">
        <v>2.64518788275801E-2</v>
      </c>
      <c r="AS47" s="2">
        <v>64.206775633515505</v>
      </c>
      <c r="AT47" s="1">
        <v>0.59693998472868004</v>
      </c>
      <c r="AU47" s="2">
        <v>-0.15280539745109101</v>
      </c>
      <c r="AV47" s="1">
        <v>-4.8293070929092297E-2</v>
      </c>
      <c r="AW47" s="2">
        <v>-2.2336619746869301E-2</v>
      </c>
      <c r="AX47" s="1">
        <v>1.3389680083585601E-4</v>
      </c>
      <c r="AY47" s="2">
        <v>-0.84736321279815396</v>
      </c>
      <c r="AZ47" s="1">
        <v>-2.35033442420233E-2</v>
      </c>
      <c r="BA47" s="2">
        <v>-3.5240517368200801</v>
      </c>
      <c r="BB47" s="1">
        <v>2.14424815904991E-2</v>
      </c>
      <c r="BC47" s="2">
        <v>-20.184857695601501</v>
      </c>
      <c r="BD47" s="1">
        <v>27.410158171722099</v>
      </c>
      <c r="BE47" s="2">
        <v>-2.3768309535133602E-3</v>
      </c>
      <c r="BF47" s="1">
        <v>4.1765036861331303E-2</v>
      </c>
      <c r="BG47" s="2">
        <v>0.96470005339769005</v>
      </c>
      <c r="BH47" s="1">
        <v>-0.445168995024464</v>
      </c>
      <c r="BI47" s="2">
        <v>2.0813626721355699E-2</v>
      </c>
      <c r="BJ47" s="1">
        <v>-1.31745352240513</v>
      </c>
      <c r="BK47" s="2">
        <v>-0.544865026941732</v>
      </c>
      <c r="BL47" s="1">
        <v>-1.55961305795558</v>
      </c>
      <c r="BM47" s="2">
        <v>-1.5658763241114699</v>
      </c>
      <c r="BN47" s="1">
        <v>-2.2844823892861601E-2</v>
      </c>
      <c r="BO47" s="2">
        <v>-2.5929139224397098E-2</v>
      </c>
      <c r="BP47" s="1">
        <v>-3.3942911825997603E-2</v>
      </c>
      <c r="BQ47" s="2">
        <v>-4.1148686522313502E-2</v>
      </c>
      <c r="BR47" s="1">
        <v>9.1218828620043199E-2</v>
      </c>
      <c r="BS47" s="2">
        <v>-2.18819716524827E-2</v>
      </c>
      <c r="BT47" s="1">
        <v>6.5868017308777796E-2</v>
      </c>
      <c r="BU47" s="2">
        <v>3.4492657449202102E-2</v>
      </c>
      <c r="BV47" s="1">
        <v>-2.1688012695809801E-3</v>
      </c>
      <c r="BW47" s="2">
        <v>4.7378147491601498E-4</v>
      </c>
      <c r="BX47" s="1">
        <v>6.2200555920202596E-3</v>
      </c>
      <c r="BY47" s="2">
        <v>-1.0099754475184201E-3</v>
      </c>
      <c r="BZ47" s="1">
        <v>4.0152599053887197E-2</v>
      </c>
      <c r="CA47" s="2">
        <v>5.4890004877610997E-2</v>
      </c>
      <c r="CB47" s="1">
        <v>-9.8372780468020199E-2</v>
      </c>
      <c r="CC47" s="2">
        <v>-0.12577160402430501</v>
      </c>
      <c r="CD47" s="1">
        <v>-1.6463797479447501E-2</v>
      </c>
      <c r="CE47" s="2">
        <v>-4.9738924717469598E-3</v>
      </c>
      <c r="CF47" s="1">
        <v>-2.52596782044055E-2</v>
      </c>
      <c r="CG47" s="2">
        <v>-2.1907252852025699E-2</v>
      </c>
      <c r="CH47" s="1">
        <v>-0.213833475586926</v>
      </c>
      <c r="CI47" s="2">
        <v>-0.217410871306741</v>
      </c>
      <c r="CJ47" s="1">
        <v>3.6181869495119902E-2</v>
      </c>
      <c r="CK47" s="2">
        <v>3.2854342738554802E-2</v>
      </c>
      <c r="CL47" s="1">
        <v>-0.11501969181567</v>
      </c>
      <c r="CM47" s="2">
        <v>-0.122475402587593</v>
      </c>
      <c r="CN47" s="1">
        <v>3.2244747284339903E-2</v>
      </c>
      <c r="CO47" s="2">
        <v>2.5754063854589899E-2</v>
      </c>
      <c r="CP47" s="1">
        <v>3.2396637439051197E-2</v>
      </c>
      <c r="CQ47" s="2">
        <v>2.58199990619793E-2</v>
      </c>
      <c r="CR47" s="1">
        <v>1.1066012719814101E-2</v>
      </c>
      <c r="CS47" s="2">
        <v>6.1341436463223098E-3</v>
      </c>
      <c r="CT47" s="1">
        <v>-7.2535369027228902E-2</v>
      </c>
      <c r="CU47" s="2">
        <v>-7.2256715189657802E-2</v>
      </c>
      <c r="CV47" s="1">
        <v>1.6376430288063602E-2</v>
      </c>
      <c r="CW47" s="2">
        <v>7.1199788861464599E-3</v>
      </c>
      <c r="CX47" s="1">
        <v>2.0497996306439E-2</v>
      </c>
      <c r="CY47" s="2">
        <v>1.50753235697726E-2</v>
      </c>
      <c r="CZ47" s="1">
        <v>1.44614615394572E-2</v>
      </c>
      <c r="DA47" s="2">
        <v>8.5420799089468494E-3</v>
      </c>
      <c r="DB47" s="1">
        <v>7.9759777493393202E-3</v>
      </c>
      <c r="DC47" s="2">
        <v>4.5307000793243703E-3</v>
      </c>
      <c r="DD47" s="1">
        <v>1.158797435776E-2</v>
      </c>
      <c r="DE47" s="2">
        <v>-2.08128592595813E-3</v>
      </c>
      <c r="DF47" s="1">
        <v>4.8165517891385597E-3</v>
      </c>
      <c r="DG47" s="2">
        <v>-6.1404480891735596E-4</v>
      </c>
      <c r="DH47" s="1">
        <v>-3.7375461332669999E-4</v>
      </c>
      <c r="DI47" s="2">
        <v>-5.9749047757414499E-3</v>
      </c>
      <c r="DJ47" s="1">
        <v>6.5976449632450902E-4</v>
      </c>
      <c r="DK47" s="2">
        <v>-4.6291900073759896E-3</v>
      </c>
      <c r="DL47" s="1">
        <v>-6.1719196542233696E-3</v>
      </c>
      <c r="DM47" s="2">
        <v>-4.0355445680082501E-3</v>
      </c>
      <c r="DN47" s="1">
        <v>-6.34208920961389E-3</v>
      </c>
      <c r="DO47" s="2">
        <v>-6.9236270297674696E-3</v>
      </c>
      <c r="DP47" s="1">
        <v>-0.124873604340393</v>
      </c>
      <c r="DQ47" s="2">
        <v>-0.1576552368252</v>
      </c>
      <c r="DR47" s="1">
        <v>3.7680316163694501E-3</v>
      </c>
      <c r="DS47" s="2">
        <v>7.7851515155050502E-4</v>
      </c>
      <c r="DT47" s="1">
        <v>-6.9517441257260504E-2</v>
      </c>
      <c r="DU47" s="2">
        <v>-7.3641940639561101E-2</v>
      </c>
      <c r="DV47" s="1">
        <v>-0.72880673206146596</v>
      </c>
      <c r="DW47" s="2">
        <v>-0.66347505831219999</v>
      </c>
      <c r="DX47" s="1">
        <v>-5.9137665069641597E-2</v>
      </c>
      <c r="DY47" s="2">
        <v>-5.1282758315589601E-2</v>
      </c>
      <c r="DZ47" s="1">
        <v>-2.3799821549816999E-3</v>
      </c>
      <c r="EA47" s="2">
        <v>-7.5734016871827903E-3</v>
      </c>
      <c r="EB47" s="1">
        <v>5.7645877517589997E-2</v>
      </c>
      <c r="EC47" s="2">
        <v>2.5270739261186899E-2</v>
      </c>
      <c r="ED47" s="1">
        <v>2.5519703016156602E-3</v>
      </c>
      <c r="EE47" s="2">
        <v>-3.5428945557861098E-3</v>
      </c>
      <c r="EF47" s="1">
        <v>107.18204547992499</v>
      </c>
      <c r="EG47" s="2">
        <v>134.386780237176</v>
      </c>
      <c r="EH47" s="1">
        <v>117.02472376710099</v>
      </c>
    </row>
    <row r="48" spans="1:138" x14ac:dyDescent="0.25">
      <c r="A48" s="3"/>
      <c r="B48" s="3" t="b">
        <v>0</v>
      </c>
      <c r="C48" s="3" t="s">
        <v>84</v>
      </c>
      <c r="D48" s="3"/>
      <c r="E48" s="2">
        <v>7.9998725145807595E-2</v>
      </c>
      <c r="F48" s="1">
        <v>2.74173782705701E-2</v>
      </c>
      <c r="G48" s="2">
        <v>9.0737953963793295E-3</v>
      </c>
      <c r="H48" s="1">
        <v>0</v>
      </c>
      <c r="I48" s="2">
        <v>-2.6687049049406699</v>
      </c>
      <c r="J48" s="1">
        <v>-3.4179824358178701</v>
      </c>
      <c r="K48" s="2" t="s">
        <v>143</v>
      </c>
      <c r="L48" s="1">
        <v>-314.89367402629</v>
      </c>
      <c r="M48" s="2">
        <v>-9.9550877135046001</v>
      </c>
      <c r="N48" s="1">
        <v>-7.6708690992182396</v>
      </c>
      <c r="O48" s="2">
        <v>-1.9748789461602401</v>
      </c>
      <c r="P48" s="1">
        <v>-1.69643157089438</v>
      </c>
      <c r="Q48" s="2">
        <v>-31.430527818267599</v>
      </c>
      <c r="R48" s="1">
        <v>1490.5649956346001</v>
      </c>
      <c r="S48" s="2">
        <v>1.4214488223683499</v>
      </c>
      <c r="T48" s="1">
        <v>17.352048195241601</v>
      </c>
      <c r="U48" s="2" t="s">
        <v>143</v>
      </c>
      <c r="V48" s="1">
        <v>-932.472045577279</v>
      </c>
      <c r="W48" s="2">
        <v>382.80152223310699</v>
      </c>
      <c r="X48" s="1">
        <v>1549.0728802536401</v>
      </c>
      <c r="Y48" s="2">
        <v>-1118.0320065545</v>
      </c>
      <c r="Z48" s="1">
        <v>1527.4396916670801</v>
      </c>
      <c r="AA48" s="2">
        <v>-823.68389217561105</v>
      </c>
      <c r="AB48" s="1">
        <v>-5.5937900581101298E-2</v>
      </c>
      <c r="AC48" s="2">
        <v>-5.7573188512362601E-2</v>
      </c>
      <c r="AD48" s="1">
        <v>0.114846951027385</v>
      </c>
      <c r="AE48" s="2">
        <v>1.18460505958187E-2</v>
      </c>
      <c r="AF48" s="1">
        <v>1.95425362289817</v>
      </c>
      <c r="AG48" s="2">
        <v>9.6582326154938503E-2</v>
      </c>
      <c r="AH48" s="1">
        <v>-6.4705690584108799E-2</v>
      </c>
      <c r="AI48" s="2">
        <v>-0.194312244841647</v>
      </c>
      <c r="AJ48" s="1">
        <v>-1.42470765636293E-2</v>
      </c>
      <c r="AK48" s="2">
        <v>-6.4530903199136805E-2</v>
      </c>
      <c r="AL48" s="1">
        <v>17.1225822650573</v>
      </c>
      <c r="AM48" s="2">
        <v>-5.4468157807057898</v>
      </c>
      <c r="AN48" s="1">
        <v>-4.6181170355940804</v>
      </c>
      <c r="AO48" s="2">
        <v>4.1780382342962601E-2</v>
      </c>
      <c r="AP48" s="1">
        <v>-1.1520696478611501E-3</v>
      </c>
      <c r="AQ48" s="2">
        <v>5.0919396817664397</v>
      </c>
      <c r="AR48" s="1">
        <v>-2.9122020550944698E-3</v>
      </c>
      <c r="AS48" s="2">
        <v>21.407565722080999</v>
      </c>
      <c r="AT48" s="1">
        <v>0.22246158570640401</v>
      </c>
      <c r="AU48" s="2">
        <v>-0.17974158769089199</v>
      </c>
      <c r="AV48" s="1">
        <v>-0.14157838733855899</v>
      </c>
      <c r="AW48" s="2">
        <v>2.1758580769207201E-2</v>
      </c>
      <c r="AX48" s="1">
        <v>-1.0461297670452899E-2</v>
      </c>
      <c r="AY48" s="2">
        <v>-0.29589835866988001</v>
      </c>
      <c r="AZ48" s="1">
        <v>1.58139349693102E-2</v>
      </c>
      <c r="BA48" s="2">
        <v>-0.49149823980444501</v>
      </c>
      <c r="BB48" s="1">
        <v>1.23803407646066E-2</v>
      </c>
      <c r="BC48" s="2">
        <v>-4.8884545003721396</v>
      </c>
      <c r="BD48" s="1">
        <v>11.996480933069501</v>
      </c>
      <c r="BE48" s="2">
        <v>-1.15989969984636E-2</v>
      </c>
      <c r="BF48" s="1">
        <v>7.4402846224993404E-3</v>
      </c>
      <c r="BG48" s="2">
        <v>0.37632825571168699</v>
      </c>
      <c r="BH48" s="1">
        <v>-0.50219206686308904</v>
      </c>
      <c r="BI48" s="2">
        <v>-0.14984499703888399</v>
      </c>
      <c r="BJ48" s="1">
        <v>-1.4387813269677301</v>
      </c>
      <c r="BK48" s="2">
        <v>-0.70774879082781395</v>
      </c>
      <c r="BL48" s="1">
        <v>-1.57561855751039</v>
      </c>
      <c r="BM48" s="2">
        <v>-1.57616010050316</v>
      </c>
      <c r="BN48" s="1">
        <v>-2.27198578543139E-2</v>
      </c>
      <c r="BO48" s="2">
        <v>-2.5094569460525799E-2</v>
      </c>
      <c r="BP48" s="1">
        <v>-3.53187174853671E-2</v>
      </c>
      <c r="BQ48" s="2">
        <v>-4.1148668596685103E-2</v>
      </c>
      <c r="BR48" s="1">
        <v>2.5677182932847799E-2</v>
      </c>
      <c r="BS48" s="2">
        <v>-1.7037693516172799E-2</v>
      </c>
      <c r="BT48" s="1">
        <v>2.72242877159635E-2</v>
      </c>
      <c r="BU48" s="2">
        <v>2.5267641646199199E-2</v>
      </c>
      <c r="BV48" s="1">
        <v>-2.5865724062879999E-3</v>
      </c>
      <c r="BW48" s="2">
        <v>-6.2327975808386402E-3</v>
      </c>
      <c r="BX48" s="1">
        <v>-1.6111099553449801E-3</v>
      </c>
      <c r="BY48" s="2">
        <v>-1.56099085976491E-3</v>
      </c>
      <c r="BZ48" s="1">
        <v>2.7570428433863901E-2</v>
      </c>
      <c r="CA48" s="2">
        <v>2.7066683577723499E-2</v>
      </c>
      <c r="CB48" s="1">
        <v>-9.9446552620992001E-2</v>
      </c>
      <c r="CC48" s="2">
        <v>-0.13285218894164</v>
      </c>
      <c r="CD48" s="1">
        <v>-3.0188076460022799E-2</v>
      </c>
      <c r="CE48" s="2">
        <v>-3.3465755354899103E-2</v>
      </c>
      <c r="CF48" s="1">
        <v>-2.3836912439881099E-2</v>
      </c>
      <c r="CG48" s="2">
        <v>-1.9832621332219701E-2</v>
      </c>
      <c r="CH48" s="1">
        <v>-0.21827765148122599</v>
      </c>
      <c r="CI48" s="2">
        <v>-0.223414173298391</v>
      </c>
      <c r="CJ48" s="1">
        <v>2.5166489110270401E-2</v>
      </c>
      <c r="CK48" s="2">
        <v>2.9687923447044798E-2</v>
      </c>
      <c r="CL48" s="1">
        <v>-0.12842635827238799</v>
      </c>
      <c r="CM48" s="2">
        <v>-0.12976387366473299</v>
      </c>
      <c r="CN48" s="1">
        <v>2.08559634533814E-2</v>
      </c>
      <c r="CO48" s="2">
        <v>2.0332867492047001E-2</v>
      </c>
      <c r="CP48" s="1">
        <v>1.9918530611661302E-2</v>
      </c>
      <c r="CQ48" s="2">
        <v>1.69751960221361E-2</v>
      </c>
      <c r="CR48" s="1">
        <v>2.8232256363402698E-4</v>
      </c>
      <c r="CS48" s="2">
        <v>5.1855126370378701E-3</v>
      </c>
      <c r="CT48" s="1">
        <v>-8.2548778728466193E-2</v>
      </c>
      <c r="CU48" s="2">
        <v>-7.3277313401561198E-2</v>
      </c>
      <c r="CV48" s="1">
        <v>7.4644572980730201E-3</v>
      </c>
      <c r="CW48" s="2">
        <v>8.8510664579736099E-4</v>
      </c>
      <c r="CX48" s="1">
        <v>9.8538269802675698E-3</v>
      </c>
      <c r="CY48" s="2">
        <v>9.2177134044770792E-3</v>
      </c>
      <c r="CZ48" s="1">
        <v>2.4259884899238801E-3</v>
      </c>
      <c r="DA48" s="2">
        <v>1.05857830714336E-2</v>
      </c>
      <c r="DB48" s="1">
        <v>-2.6315727518538201E-3</v>
      </c>
      <c r="DC48" s="2">
        <v>8.9124756414615401E-4</v>
      </c>
      <c r="DD48" s="1">
        <v>3.3837353855362498E-4</v>
      </c>
      <c r="DE48" s="2">
        <v>-4.6202715635858703E-3</v>
      </c>
      <c r="DF48" s="1">
        <v>-5.3494520449218503E-3</v>
      </c>
      <c r="DG48" s="2">
        <v>-3.59966528145656E-3</v>
      </c>
      <c r="DH48" s="1">
        <v>-1.04225948417994E-2</v>
      </c>
      <c r="DI48" s="2">
        <v>-1.5555203486781501E-2</v>
      </c>
      <c r="DJ48" s="1">
        <v>-8.1742767543789095E-3</v>
      </c>
      <c r="DK48" s="2">
        <v>-6.7203949529077598E-3</v>
      </c>
      <c r="DL48" s="1">
        <v>-5.3664223150086E-3</v>
      </c>
      <c r="DM48" s="2">
        <v>-5.4268271790602904E-3</v>
      </c>
      <c r="DN48" s="1">
        <v>-4.2149152731398298E-3</v>
      </c>
      <c r="DO48" s="2">
        <v>-6.7598824760835797E-3</v>
      </c>
      <c r="DP48" s="1">
        <v>-0.122881154732897</v>
      </c>
      <c r="DQ48" s="2">
        <v>-0.14210461602044</v>
      </c>
      <c r="DR48" s="1">
        <v>-6.9869958156344497E-4</v>
      </c>
      <c r="DS48" s="2">
        <v>-1.4190379420623801E-3</v>
      </c>
      <c r="DT48" s="1">
        <v>-6.4134178402127096E-2</v>
      </c>
      <c r="DU48" s="2">
        <v>-6.9559389811576403E-2</v>
      </c>
      <c r="DV48" s="1">
        <v>-0.71829595842017901</v>
      </c>
      <c r="DW48" s="2">
        <v>-0.67242299479964296</v>
      </c>
      <c r="DX48" s="1">
        <v>-4.7794722739492097E-2</v>
      </c>
      <c r="DY48" s="2">
        <v>-5.0986776543370603E-2</v>
      </c>
      <c r="DZ48" s="1">
        <v>-1.2372146845516199E-2</v>
      </c>
      <c r="EA48" s="2">
        <v>-1.2919085644887999E-2</v>
      </c>
      <c r="EB48" s="1">
        <v>-2.6623575595977701E-2</v>
      </c>
      <c r="EC48" s="2">
        <v>-2.71902857183173E-2</v>
      </c>
      <c r="ED48" s="1">
        <v>-7.3720761276178399E-3</v>
      </c>
      <c r="EE48" s="2">
        <v>-8.4306094572433304E-3</v>
      </c>
      <c r="EF48" s="1">
        <v>104.620704444648</v>
      </c>
      <c r="EG48" s="2">
        <v>115.424117263878</v>
      </c>
      <c r="EH48" s="1">
        <v>110.26279955724</v>
      </c>
    </row>
    <row r="49" spans="1:138" x14ac:dyDescent="0.25">
      <c r="A49" s="3"/>
      <c r="B49" s="3" t="b">
        <v>0</v>
      </c>
      <c r="C49" s="3" t="s">
        <v>119</v>
      </c>
      <c r="D49" s="3"/>
      <c r="E49" s="2">
        <v>8.5969092710933506</v>
      </c>
      <c r="F49" s="1">
        <v>9.9554006704660907</v>
      </c>
      <c r="G49" s="2">
        <v>8.7556171253761992</v>
      </c>
      <c r="H49" s="1">
        <v>9.8276848514814308</v>
      </c>
      <c r="I49" s="2">
        <v>11.6305406070061</v>
      </c>
      <c r="J49" s="1">
        <v>10.4401866226937</v>
      </c>
      <c r="K49" s="2" t="s">
        <v>143</v>
      </c>
      <c r="L49" s="1">
        <v>-237.908729794576</v>
      </c>
      <c r="M49" s="2">
        <v>9.9655679650231495</v>
      </c>
      <c r="N49" s="1">
        <v>12.5933125894641</v>
      </c>
      <c r="O49" s="2">
        <v>12.956068439459701</v>
      </c>
      <c r="P49" s="1">
        <v>14.5381453995125</v>
      </c>
      <c r="Q49" s="2">
        <v>6.0266466030735302</v>
      </c>
      <c r="R49" s="1">
        <v>1077.33586384008</v>
      </c>
      <c r="S49" s="2">
        <v>14.905166019594899</v>
      </c>
      <c r="T49" s="1">
        <v>12.0156566159371</v>
      </c>
      <c r="U49" s="2" t="s">
        <v>143</v>
      </c>
      <c r="V49" s="1">
        <v>-800.88152275001698</v>
      </c>
      <c r="W49" s="2">
        <v>449.30085323225597</v>
      </c>
      <c r="X49" s="1">
        <v>499.38756665020202</v>
      </c>
      <c r="Y49" s="2">
        <v>-1212.7121627215899</v>
      </c>
      <c r="Z49" s="1">
        <v>532.33238525271304</v>
      </c>
      <c r="AA49" s="2">
        <v>-937.49218771138601</v>
      </c>
      <c r="AB49" s="1">
        <v>10.094107189746</v>
      </c>
      <c r="AC49" s="2">
        <v>10.953803908561101</v>
      </c>
      <c r="AD49" s="1">
        <v>9.9970416824602903</v>
      </c>
      <c r="AE49" s="2">
        <v>10.891621630543201</v>
      </c>
      <c r="AF49" s="1">
        <v>13.2931834229105</v>
      </c>
      <c r="AG49" s="2">
        <v>10.534104350981901</v>
      </c>
      <c r="AH49" s="1">
        <v>9.8178214491894895</v>
      </c>
      <c r="AI49" s="2">
        <v>10.3032612096367</v>
      </c>
      <c r="AJ49" s="1">
        <v>10.218941895760301</v>
      </c>
      <c r="AK49" s="2">
        <v>10.6437070935122</v>
      </c>
      <c r="AL49" s="1">
        <v>31.133355330752899</v>
      </c>
      <c r="AM49" s="2">
        <v>9.5225589260946499</v>
      </c>
      <c r="AN49" s="1">
        <v>10.154503278295101</v>
      </c>
      <c r="AO49" s="2">
        <v>9.7818242827387802</v>
      </c>
      <c r="AP49" s="1">
        <v>10.2101660844053</v>
      </c>
      <c r="AQ49" s="2">
        <v>15.1755947219616</v>
      </c>
      <c r="AR49" s="1">
        <v>9.7930924542779696</v>
      </c>
      <c r="AS49" s="2">
        <v>26.032327437005101</v>
      </c>
      <c r="AT49" s="1">
        <v>10.132488701508001</v>
      </c>
      <c r="AU49" s="2">
        <v>11.7798133727308</v>
      </c>
      <c r="AV49" s="1">
        <v>12.225361057764299</v>
      </c>
      <c r="AW49" s="2">
        <v>9.65951494185577</v>
      </c>
      <c r="AX49" s="1">
        <v>10.1667510225277</v>
      </c>
      <c r="AY49" s="2">
        <v>9.3879304855860504</v>
      </c>
      <c r="AZ49" s="1">
        <v>10.173791461584999</v>
      </c>
      <c r="BA49" s="2">
        <v>9.6872376809015606</v>
      </c>
      <c r="BB49" s="1">
        <v>9.9883498512831199</v>
      </c>
      <c r="BC49" s="2">
        <v>10.455001143675901</v>
      </c>
      <c r="BD49" s="1">
        <v>20.980381939794501</v>
      </c>
      <c r="BE49" s="2">
        <v>10.2902496505023</v>
      </c>
      <c r="BF49" s="1">
        <v>10.6474675993946</v>
      </c>
      <c r="BG49" s="2">
        <v>10.340459480611001</v>
      </c>
      <c r="BH49" s="1">
        <v>9.8850038135030207</v>
      </c>
      <c r="BI49" s="2">
        <v>10.7512882741959</v>
      </c>
      <c r="BJ49" s="1">
        <v>9.0833454874302504</v>
      </c>
      <c r="BK49" s="2">
        <v>9.9394286979871609</v>
      </c>
      <c r="BL49" s="1">
        <v>10.3351193895216</v>
      </c>
      <c r="BM49" s="2">
        <v>11.0213840908511</v>
      </c>
      <c r="BN49" s="1">
        <v>9.3790728673291301</v>
      </c>
      <c r="BO49" s="2">
        <v>10.1977572042776</v>
      </c>
      <c r="BP49" s="1">
        <v>9.0162813658800403</v>
      </c>
      <c r="BQ49" s="2">
        <v>9.4411537049797793</v>
      </c>
      <c r="BR49" s="1">
        <v>9.3507787628595391</v>
      </c>
      <c r="BS49" s="2">
        <v>9.7632998638015405</v>
      </c>
      <c r="BT49" s="1">
        <v>10.2669232988647</v>
      </c>
      <c r="BU49" s="2">
        <v>10.702832753246501</v>
      </c>
      <c r="BV49" s="1">
        <v>9.2592816023234708</v>
      </c>
      <c r="BW49" s="2">
        <v>9.4554932773840701</v>
      </c>
      <c r="BX49" s="1">
        <v>9.5136101436868703</v>
      </c>
      <c r="BY49" s="2">
        <v>9.7972384741230805</v>
      </c>
      <c r="BZ49" s="1">
        <v>9.0648976589512191</v>
      </c>
      <c r="CA49" s="2">
        <v>9.6273088155475897</v>
      </c>
      <c r="CB49" s="1">
        <v>9.1148867333383503</v>
      </c>
      <c r="CC49" s="2">
        <v>9.3050618700134198</v>
      </c>
      <c r="CD49" s="1">
        <v>8.8388219886442894</v>
      </c>
      <c r="CE49" s="2">
        <v>9.3626281783687393</v>
      </c>
      <c r="CF49" s="1">
        <v>9.5589423594328409</v>
      </c>
      <c r="CG49" s="2">
        <v>9.7421587417403295</v>
      </c>
      <c r="CH49" s="1">
        <v>9.0571504878295102</v>
      </c>
      <c r="CI49" s="2">
        <v>9.40422931949049</v>
      </c>
      <c r="CJ49" s="1">
        <v>9.4189710931668706</v>
      </c>
      <c r="CK49" s="2">
        <v>9.3812851780039406</v>
      </c>
      <c r="CL49" s="1">
        <v>9.36410751758598</v>
      </c>
      <c r="CM49" s="2">
        <v>9.3524668168455101</v>
      </c>
      <c r="CN49" s="1">
        <v>9.2347231099292397</v>
      </c>
      <c r="CO49" s="2">
        <v>9.2372464692222191</v>
      </c>
      <c r="CP49" s="1">
        <v>8.9572038867281503</v>
      </c>
      <c r="CQ49" s="2">
        <v>8.9888587944929501</v>
      </c>
      <c r="CR49" s="1">
        <v>9.0602532733418304</v>
      </c>
      <c r="CS49" s="2">
        <v>8.9759802859885092</v>
      </c>
      <c r="CT49" s="1">
        <v>8.9400452482313195</v>
      </c>
      <c r="CU49" s="2">
        <v>8.9310592055115894</v>
      </c>
      <c r="CV49" s="1">
        <v>8.9197805751266408</v>
      </c>
      <c r="CW49" s="2">
        <v>8.6263147214686207</v>
      </c>
      <c r="CX49" s="1">
        <v>9.1373103143882002</v>
      </c>
      <c r="CY49" s="2">
        <v>8.6224641336689203</v>
      </c>
      <c r="CZ49" s="1">
        <v>8.6075824580948606</v>
      </c>
      <c r="DA49" s="2">
        <v>8.5957352918183307</v>
      </c>
      <c r="DB49" s="1">
        <v>9.1671848643934908</v>
      </c>
      <c r="DC49" s="2">
        <v>8.5960913218649999</v>
      </c>
      <c r="DD49" s="1">
        <v>8.5975381841541001</v>
      </c>
      <c r="DE49" s="2">
        <v>8.5554457209942001</v>
      </c>
      <c r="DF49" s="1">
        <v>9.0720200293500604</v>
      </c>
      <c r="DG49" s="2">
        <v>8.5137090766692101</v>
      </c>
      <c r="DH49" s="1">
        <v>8.6195470688426301</v>
      </c>
      <c r="DI49" s="2">
        <v>8.4548104475012895</v>
      </c>
      <c r="DJ49" s="1">
        <v>9.0092756704928707</v>
      </c>
      <c r="DK49" s="2">
        <v>8.54726426976708</v>
      </c>
      <c r="DL49" s="1">
        <v>8.2250426527302807</v>
      </c>
      <c r="DM49" s="2">
        <v>8.0845100287672498</v>
      </c>
      <c r="DN49" s="1">
        <v>3.8536713495983101</v>
      </c>
      <c r="DO49" s="2">
        <v>3.70544808458494</v>
      </c>
      <c r="DP49" s="1">
        <v>7.3782905276192796</v>
      </c>
      <c r="DQ49" s="2">
        <v>7.1870460838702801</v>
      </c>
      <c r="DR49" s="1">
        <v>8.0070600705815398</v>
      </c>
      <c r="DS49" s="2">
        <v>8.2159779059072502</v>
      </c>
      <c r="DT49" s="1">
        <v>7.7297085332185</v>
      </c>
      <c r="DU49" s="2">
        <v>7.7004732141158003</v>
      </c>
      <c r="DV49" s="1">
        <v>7.0189948166936498</v>
      </c>
      <c r="DW49" s="2">
        <v>6.74406093854481</v>
      </c>
      <c r="DX49" s="1">
        <v>8.3231998647303893</v>
      </c>
      <c r="DY49" s="2">
        <v>8.1429786739719603</v>
      </c>
      <c r="DZ49" s="1">
        <v>8.0078148537421203</v>
      </c>
      <c r="EA49" s="2">
        <v>8.1088138312898792</v>
      </c>
      <c r="EB49" s="1">
        <v>8.5316312129886391</v>
      </c>
      <c r="EC49" s="2">
        <v>7.7411069954107399</v>
      </c>
      <c r="ED49" s="1">
        <v>8.4119054728018803</v>
      </c>
      <c r="EE49" s="2">
        <v>7.5850498058924796</v>
      </c>
      <c r="EF49" s="1">
        <v>99.978757724553105</v>
      </c>
      <c r="EG49" s="2">
        <v>115.62166065492499</v>
      </c>
      <c r="EH49" s="1">
        <v>105.81961802287699</v>
      </c>
    </row>
    <row r="50" spans="1:138" x14ac:dyDescent="0.25">
      <c r="A50" s="3"/>
      <c r="B50" s="3" t="b">
        <v>0</v>
      </c>
      <c r="C50" s="3" t="s">
        <v>60</v>
      </c>
      <c r="D50" s="3"/>
      <c r="E50" s="2">
        <v>177.71965584698901</v>
      </c>
      <c r="F50" s="1">
        <v>184.39021309556099</v>
      </c>
      <c r="G50" s="2">
        <v>188.913846446816</v>
      </c>
      <c r="H50" s="1">
        <v>189.197264875071</v>
      </c>
      <c r="I50" s="2">
        <v>190.24202658979399</v>
      </c>
      <c r="J50" s="1">
        <v>188.95529788409601</v>
      </c>
      <c r="K50" s="2" t="s">
        <v>143</v>
      </c>
      <c r="L50" s="1">
        <v>417.47510063480598</v>
      </c>
      <c r="M50" s="2">
        <v>209.33321303317101</v>
      </c>
      <c r="N50" s="1">
        <v>214.518448498981</v>
      </c>
      <c r="O50" s="2">
        <v>215.463355971547</v>
      </c>
      <c r="P50" s="1">
        <v>215.58090980779099</v>
      </c>
      <c r="Q50" s="2">
        <v>229.073603019085</v>
      </c>
      <c r="R50" s="1">
        <v>1064.8298400633601</v>
      </c>
      <c r="S50" s="2">
        <v>210.72671185556601</v>
      </c>
      <c r="T50" s="1">
        <v>226.82458352497</v>
      </c>
      <c r="U50" s="2" t="s">
        <v>143</v>
      </c>
      <c r="V50" s="1">
        <v>-232.21165463812201</v>
      </c>
      <c r="W50" s="2">
        <v>704.94066856231098</v>
      </c>
      <c r="X50" s="1">
        <v>415.62770639308798</v>
      </c>
      <c r="Y50" s="2">
        <v>53.592914144244197</v>
      </c>
      <c r="Z50" s="1">
        <v>403.527947372254</v>
      </c>
      <c r="AA50" s="2">
        <v>-129.87787522708899</v>
      </c>
      <c r="AB50" s="1">
        <v>208.39003617821501</v>
      </c>
      <c r="AC50" s="2">
        <v>215.695774754062</v>
      </c>
      <c r="AD50" s="1">
        <v>214.24737702565699</v>
      </c>
      <c r="AE50" s="2">
        <v>220.433132935646</v>
      </c>
      <c r="AF50" s="1">
        <v>210.06903713128099</v>
      </c>
      <c r="AG50" s="2">
        <v>208.234722759655</v>
      </c>
      <c r="AH50" s="1">
        <v>204.85416823038</v>
      </c>
      <c r="AI50" s="2">
        <v>206.53929258833699</v>
      </c>
      <c r="AJ50" s="1">
        <v>206.054975524253</v>
      </c>
      <c r="AK50" s="2">
        <v>210.94104193688599</v>
      </c>
      <c r="AL50" s="1">
        <v>219.621492864771</v>
      </c>
      <c r="AM50" s="2">
        <v>201.43369916499299</v>
      </c>
      <c r="AN50" s="1">
        <v>205.06417862611099</v>
      </c>
      <c r="AO50" s="2">
        <v>203.14720850924499</v>
      </c>
      <c r="AP50" s="1">
        <v>201.58370781284401</v>
      </c>
      <c r="AQ50" s="2">
        <v>208.71938286513799</v>
      </c>
      <c r="AR50" s="1">
        <v>197.46680474603599</v>
      </c>
      <c r="AS50" s="2">
        <v>221.31587117484699</v>
      </c>
      <c r="AT50" s="1">
        <v>201.470885563211</v>
      </c>
      <c r="AU50" s="2">
        <v>203.14677529973301</v>
      </c>
      <c r="AV50" s="1">
        <v>200.80750760744701</v>
      </c>
      <c r="AW50" s="2">
        <v>203.92031609575201</v>
      </c>
      <c r="AX50" s="1">
        <v>201.932252469574</v>
      </c>
      <c r="AY50" s="2">
        <v>205.100628676067</v>
      </c>
      <c r="AZ50" s="1">
        <v>206.70837219289001</v>
      </c>
      <c r="BA50" s="2">
        <v>201.249749715147</v>
      </c>
      <c r="BB50" s="1">
        <v>202.716067744323</v>
      </c>
      <c r="BC50" s="2">
        <v>195.10408095341401</v>
      </c>
      <c r="BD50" s="1">
        <v>208.412278373904</v>
      </c>
      <c r="BE50" s="2">
        <v>200.97799063713001</v>
      </c>
      <c r="BF50" s="1">
        <v>208.60218525749201</v>
      </c>
      <c r="BG50" s="2">
        <v>202.77120134659</v>
      </c>
      <c r="BH50" s="1">
        <v>205.624069626303</v>
      </c>
      <c r="BI50" s="2">
        <v>215.07389762978201</v>
      </c>
      <c r="BJ50" s="1">
        <v>202.489066645381</v>
      </c>
      <c r="BK50" s="2">
        <v>210.15317476042</v>
      </c>
      <c r="BL50" s="1">
        <v>202.11571646488301</v>
      </c>
      <c r="BM50" s="2">
        <v>206.32321231120801</v>
      </c>
      <c r="BN50" s="1">
        <v>201.35199391020601</v>
      </c>
      <c r="BO50" s="2">
        <v>206.13754144837799</v>
      </c>
      <c r="BP50" s="1">
        <v>187.69204456428699</v>
      </c>
      <c r="BQ50" s="2">
        <v>187.15730285362599</v>
      </c>
      <c r="BR50" s="1">
        <v>196.854651620239</v>
      </c>
      <c r="BS50" s="2">
        <v>199.92881966797901</v>
      </c>
      <c r="BT50" s="1">
        <v>219.33883585055801</v>
      </c>
      <c r="BU50" s="2">
        <v>223.94893964050601</v>
      </c>
      <c r="BV50" s="1">
        <v>197.48244029082599</v>
      </c>
      <c r="BW50" s="2">
        <v>195.64099984976099</v>
      </c>
      <c r="BX50" s="1">
        <v>196.17158854511499</v>
      </c>
      <c r="BY50" s="2">
        <v>201.12206022158</v>
      </c>
      <c r="BZ50" s="1">
        <v>195.07098328613901</v>
      </c>
      <c r="CA50" s="2">
        <v>200.618593475143</v>
      </c>
      <c r="CB50" s="1">
        <v>194.89752694550899</v>
      </c>
      <c r="CC50" s="2">
        <v>199.74067713757199</v>
      </c>
      <c r="CD50" s="1">
        <v>186.89041983634101</v>
      </c>
      <c r="CE50" s="2">
        <v>202.25900905145201</v>
      </c>
      <c r="CF50" s="1">
        <v>197.50296527618201</v>
      </c>
      <c r="CG50" s="2">
        <v>205.29367371891499</v>
      </c>
      <c r="CH50" s="1">
        <v>195.20827228399801</v>
      </c>
      <c r="CI50" s="2">
        <v>193.35750448138</v>
      </c>
      <c r="CJ50" s="1">
        <v>194.68303723524599</v>
      </c>
      <c r="CK50" s="2">
        <v>194.73690712931</v>
      </c>
      <c r="CL50" s="1">
        <v>192.51065022131999</v>
      </c>
      <c r="CM50" s="2">
        <v>192.55284003224301</v>
      </c>
      <c r="CN50" s="1">
        <v>190.61800667774801</v>
      </c>
      <c r="CO50" s="2">
        <v>192.369493128236</v>
      </c>
      <c r="CP50" s="1">
        <v>191.92672828996101</v>
      </c>
      <c r="CQ50" s="2">
        <v>193.45839530235099</v>
      </c>
      <c r="CR50" s="1">
        <v>193.26650851771299</v>
      </c>
      <c r="CS50" s="2">
        <v>192.81107839533999</v>
      </c>
      <c r="CT50" s="1">
        <v>190.65143066881799</v>
      </c>
      <c r="CU50" s="2">
        <v>189.81877306770599</v>
      </c>
      <c r="CV50" s="1">
        <v>192.297137545385</v>
      </c>
      <c r="CW50" s="2">
        <v>188.766702014863</v>
      </c>
      <c r="CX50" s="1">
        <v>189.51264760399201</v>
      </c>
      <c r="CY50" s="2">
        <v>185.26637140783399</v>
      </c>
      <c r="CZ50" s="1">
        <v>187.28856701929001</v>
      </c>
      <c r="DA50" s="2">
        <v>185.55046040333201</v>
      </c>
      <c r="DB50" s="1">
        <v>189.48998965992999</v>
      </c>
      <c r="DC50" s="2">
        <v>185.16029725699701</v>
      </c>
      <c r="DD50" s="1">
        <v>186.05211607174201</v>
      </c>
      <c r="DE50" s="2">
        <v>184.95732057196699</v>
      </c>
      <c r="DF50" s="1">
        <v>187.11872061109599</v>
      </c>
      <c r="DG50" s="2">
        <v>183.48280328952501</v>
      </c>
      <c r="DH50" s="1">
        <v>186.926232497423</v>
      </c>
      <c r="DI50" s="2">
        <v>183.60173470798799</v>
      </c>
      <c r="DJ50" s="1">
        <v>185.538646295783</v>
      </c>
      <c r="DK50" s="2">
        <v>185.48719014736099</v>
      </c>
      <c r="DL50" s="1">
        <v>186.43731760562</v>
      </c>
      <c r="DM50" s="2">
        <v>184.19337092293</v>
      </c>
      <c r="DN50" s="1">
        <v>172.969478469302</v>
      </c>
      <c r="DO50" s="2">
        <v>163.57887323044901</v>
      </c>
      <c r="DP50" s="1">
        <v>179.499260114881</v>
      </c>
      <c r="DQ50" s="2">
        <v>175.98462737148699</v>
      </c>
      <c r="DR50" s="1">
        <v>172.164764192338</v>
      </c>
      <c r="DS50" s="2">
        <v>179.71016453073801</v>
      </c>
      <c r="DT50" s="1">
        <v>172.479310558337</v>
      </c>
      <c r="DU50" s="2">
        <v>175.919352771739</v>
      </c>
      <c r="DV50" s="1">
        <v>159.854610409213</v>
      </c>
      <c r="DW50" s="2">
        <v>159.115746550061</v>
      </c>
      <c r="DX50" s="1">
        <v>184.33012501276701</v>
      </c>
      <c r="DY50" s="2">
        <v>180.599220263619</v>
      </c>
      <c r="DZ50" s="1">
        <v>180.566444283197</v>
      </c>
      <c r="EA50" s="2">
        <v>181.77899343641201</v>
      </c>
      <c r="EB50" s="1">
        <v>179.47749946121601</v>
      </c>
      <c r="EC50" s="2">
        <v>176.68940067176001</v>
      </c>
      <c r="ED50" s="1">
        <v>174.975597644316</v>
      </c>
      <c r="EE50" s="2">
        <v>174.12919735412501</v>
      </c>
      <c r="EF50" s="1">
        <v>96.539479888815194</v>
      </c>
      <c r="EG50" s="2">
        <v>114.04856120353899</v>
      </c>
      <c r="EH50" s="1">
        <v>99.615297837870401</v>
      </c>
    </row>
    <row r="51" spans="1:138" x14ac:dyDescent="0.25">
      <c r="A51" s="3"/>
      <c r="B51" s="3" t="b">
        <v>0</v>
      </c>
      <c r="C51" s="3" t="s">
        <v>84</v>
      </c>
      <c r="D51" s="3"/>
      <c r="E51" s="2">
        <v>0.51190103940346998</v>
      </c>
      <c r="F51" s="1">
        <v>0.14547740986891</v>
      </c>
      <c r="G51" s="2">
        <v>5.1807450845851297E-2</v>
      </c>
      <c r="H51" s="1">
        <v>0</v>
      </c>
      <c r="I51" s="2">
        <v>7.3460692497031799E-2</v>
      </c>
      <c r="J51" s="1">
        <v>-4.6155876441371904</v>
      </c>
      <c r="K51" s="2" t="s">
        <v>143</v>
      </c>
      <c r="L51" s="1">
        <v>1612.5587518290599</v>
      </c>
      <c r="M51" s="2">
        <v>-10.205218103692999</v>
      </c>
      <c r="N51" s="1">
        <v>-11.0438906513325</v>
      </c>
      <c r="O51" s="2">
        <v>-2.1063723333112701</v>
      </c>
      <c r="P51" s="1">
        <v>-1.8649144021566799</v>
      </c>
      <c r="Q51" s="2">
        <v>-26.844988836052298</v>
      </c>
      <c r="R51" s="1">
        <v>510.08626991116699</v>
      </c>
      <c r="S51" s="2">
        <v>-0.198859964729277</v>
      </c>
      <c r="T51" s="1">
        <v>-5.9538604012815304</v>
      </c>
      <c r="U51" s="2" t="s">
        <v>143</v>
      </c>
      <c r="V51" s="1">
        <v>1398.6950671191501</v>
      </c>
      <c r="W51" s="2">
        <v>1039.4251370085201</v>
      </c>
      <c r="X51" s="1">
        <v>1950.34309932479</v>
      </c>
      <c r="Y51" s="2">
        <v>4143.0699740644404</v>
      </c>
      <c r="Z51" s="1">
        <v>1868.24451287325</v>
      </c>
      <c r="AA51" s="2">
        <v>3663.7774178241798</v>
      </c>
      <c r="AB51" s="1">
        <v>-4.1596516615305397E-2</v>
      </c>
      <c r="AC51" s="2">
        <v>-6.2936300605867801E-2</v>
      </c>
      <c r="AD51" s="1">
        <v>8.1796480424342705E-2</v>
      </c>
      <c r="AE51" s="2">
        <v>3.3921385015561099E-2</v>
      </c>
      <c r="AF51" s="1">
        <v>2.69118798601568</v>
      </c>
      <c r="AG51" s="2">
        <v>5.17972243837782E-2</v>
      </c>
      <c r="AH51" s="1">
        <v>-0.118099589772862</v>
      </c>
      <c r="AI51" s="2">
        <v>-0.20751404857231801</v>
      </c>
      <c r="AJ51" s="1">
        <v>3.1923581655542897E-2</v>
      </c>
      <c r="AK51" s="2">
        <v>-7.6331995061307806E-2</v>
      </c>
      <c r="AL51" s="1">
        <v>6.9796966704593801</v>
      </c>
      <c r="AM51" s="2">
        <v>-5.6157331327017301</v>
      </c>
      <c r="AN51" s="1">
        <v>-4.7073857159407302</v>
      </c>
      <c r="AO51" s="2">
        <v>3.4036755811050798E-2</v>
      </c>
      <c r="AP51" s="1">
        <v>1.15129534589709E-4</v>
      </c>
      <c r="AQ51" s="2">
        <v>3.40730327581353</v>
      </c>
      <c r="AR51" s="1">
        <v>2.8939542387740299E-3</v>
      </c>
      <c r="AS51" s="2">
        <v>8.9412741249090004</v>
      </c>
      <c r="AT51" s="1">
        <v>-1.3030718643098601E-2</v>
      </c>
      <c r="AU51" s="2">
        <v>-0.147187441581275</v>
      </c>
      <c r="AV51" s="1">
        <v>-0.14003765290212999</v>
      </c>
      <c r="AW51" s="2">
        <v>4.22536873264324E-2</v>
      </c>
      <c r="AX51" s="1">
        <v>-7.8464226895503097E-3</v>
      </c>
      <c r="AY51" s="2">
        <v>-0.135120451722267</v>
      </c>
      <c r="AZ51" s="1">
        <v>-3.0678750495040201E-3</v>
      </c>
      <c r="BA51" s="2">
        <v>-1.6325301275244199</v>
      </c>
      <c r="BB51" s="1">
        <v>1.6069629841662301E-2</v>
      </c>
      <c r="BC51" s="2">
        <v>-10.735310559565001</v>
      </c>
      <c r="BD51" s="1">
        <v>12.047701395185801</v>
      </c>
      <c r="BE51" s="2">
        <v>0.108989663044863</v>
      </c>
      <c r="BF51" s="1">
        <v>0.137509527101144</v>
      </c>
      <c r="BG51" s="2">
        <v>0.11455420486882401</v>
      </c>
      <c r="BH51" s="1">
        <v>-0.53227942856246002</v>
      </c>
      <c r="BI51" s="2">
        <v>-0.47110305157089999</v>
      </c>
      <c r="BJ51" s="1">
        <v>-1.6694768356090699</v>
      </c>
      <c r="BK51" s="2">
        <v>-1.69868917446403</v>
      </c>
      <c r="BL51" s="1">
        <v>-1.5509736206095901</v>
      </c>
      <c r="BM51" s="2">
        <v>-1.6307074061054601</v>
      </c>
      <c r="BN51" s="1">
        <v>2.3343708196215E-2</v>
      </c>
      <c r="BO51" s="2">
        <v>-7.4596015168918795E-4</v>
      </c>
      <c r="BP51" s="1">
        <v>0.40688168365664501</v>
      </c>
      <c r="BQ51" s="2">
        <v>0.42829253283818802</v>
      </c>
      <c r="BR51" s="1">
        <v>0.37496159363098203</v>
      </c>
      <c r="BS51" s="2">
        <v>0.17810259461859601</v>
      </c>
      <c r="BT51" s="1">
        <v>7.4950292236407701E-2</v>
      </c>
      <c r="BU51" s="2">
        <v>4.5442257162642601E-2</v>
      </c>
      <c r="BV51" s="1">
        <v>1.2768364741997201E-2</v>
      </c>
      <c r="BW51" s="2">
        <v>2.8782155098236901E-3</v>
      </c>
      <c r="BX51" s="1">
        <v>1.94687600495487E-2</v>
      </c>
      <c r="BY51" s="2">
        <v>9.3666896634571999E-3</v>
      </c>
      <c r="BZ51" s="1">
        <v>0.24488412075152299</v>
      </c>
      <c r="CA51" s="2">
        <v>0.18024587521177399</v>
      </c>
      <c r="CB51" s="1">
        <v>-2.4361086452773299E-2</v>
      </c>
      <c r="CC51" s="2">
        <v>-6.43082250013636E-2</v>
      </c>
      <c r="CD51" s="1">
        <v>0.122063325603029</v>
      </c>
      <c r="CE51" s="2">
        <v>8.3777369489340905E-2</v>
      </c>
      <c r="CF51" s="1">
        <v>4.9309415266183099E-2</v>
      </c>
      <c r="CG51" s="2">
        <v>2.9401291228326E-2</v>
      </c>
      <c r="CH51" s="1">
        <v>-0.19879230043305701</v>
      </c>
      <c r="CI51" s="2">
        <v>-0.21481756730186899</v>
      </c>
      <c r="CJ51" s="1">
        <v>5.0979013896061902E-2</v>
      </c>
      <c r="CK51" s="2">
        <v>3.50272538927901E-2</v>
      </c>
      <c r="CL51" s="1">
        <v>-0.105928341084574</v>
      </c>
      <c r="CM51" s="2">
        <v>-0.118967788486589</v>
      </c>
      <c r="CN51" s="1">
        <v>4.4367589478958601E-2</v>
      </c>
      <c r="CO51" s="2">
        <v>3.2948788080660998E-2</v>
      </c>
      <c r="CP51" s="1">
        <v>3.8781915945814198E-2</v>
      </c>
      <c r="CQ51" s="2">
        <v>3.0660759406752499E-2</v>
      </c>
      <c r="CR51" s="1">
        <v>1.91186318296339E-2</v>
      </c>
      <c r="CS51" s="2">
        <v>1.6242462223480102E-2</v>
      </c>
      <c r="CT51" s="1">
        <v>-6.3989565146087696E-2</v>
      </c>
      <c r="CU51" s="2">
        <v>-6.5719961522815395E-2</v>
      </c>
      <c r="CV51" s="1">
        <v>2.0953590493426901E-2</v>
      </c>
      <c r="CW51" s="2">
        <v>6.99866957933721E-3</v>
      </c>
      <c r="CX51" s="1">
        <v>2.7689060099343799E-2</v>
      </c>
      <c r="CY51" s="2">
        <v>2.0389143401189601E-2</v>
      </c>
      <c r="CZ51" s="1">
        <v>2.0072927912357201E-2</v>
      </c>
      <c r="DA51" s="2">
        <v>1.4302747697965501E-2</v>
      </c>
      <c r="DB51" s="1">
        <v>1.48015549274485E-2</v>
      </c>
      <c r="DC51" s="2">
        <v>5.6515245298674396E-3</v>
      </c>
      <c r="DD51" s="1">
        <v>1.6964835691493398E-2</v>
      </c>
      <c r="DE51" s="2">
        <v>2.21670712214632E-3</v>
      </c>
      <c r="DF51" s="1">
        <v>1.26078351627629E-2</v>
      </c>
      <c r="DG51" s="2">
        <v>1.7903854876343999E-3</v>
      </c>
      <c r="DH51" s="1">
        <v>6.8467631765060403E-3</v>
      </c>
      <c r="DI51" s="2">
        <v>-2.81640531545959E-3</v>
      </c>
      <c r="DJ51" s="1">
        <v>7.3080503609642897E-3</v>
      </c>
      <c r="DK51" s="2">
        <v>-1.8033622222941299E-3</v>
      </c>
      <c r="DL51" s="1">
        <v>2.8345373472219701E-2</v>
      </c>
      <c r="DM51" s="2">
        <v>1.8662514290223201E-2</v>
      </c>
      <c r="DN51" s="1">
        <v>9.5951240690596101E-2</v>
      </c>
      <c r="DO51" s="2">
        <v>6.4803100535378397E-2</v>
      </c>
      <c r="DP51" s="1">
        <v>0.48520988536014698</v>
      </c>
      <c r="DQ51" s="2">
        <v>0.31716533244941802</v>
      </c>
      <c r="DR51" s="1">
        <v>0.15258446219698699</v>
      </c>
      <c r="DS51" s="2">
        <v>4.5297218047315901E-2</v>
      </c>
      <c r="DT51" s="1">
        <v>0.58664589105614495</v>
      </c>
      <c r="DU51" s="2">
        <v>0.15701863421727</v>
      </c>
      <c r="DV51" s="1">
        <v>22.165857427889598</v>
      </c>
      <c r="DW51" s="2">
        <v>16.987331941657398</v>
      </c>
      <c r="DX51" s="1">
        <v>-3.3890174271019202E-2</v>
      </c>
      <c r="DY51" s="2">
        <v>-3.2906147379711502E-2</v>
      </c>
      <c r="DZ51" s="1">
        <v>5.0272918803508301E-2</v>
      </c>
      <c r="EA51" s="2">
        <v>1.68842818407474E-2</v>
      </c>
      <c r="EB51" s="1">
        <v>-1.21896236530133E-2</v>
      </c>
      <c r="EC51" s="2">
        <v>-2.4453752096009501E-2</v>
      </c>
      <c r="ED51" s="1">
        <v>4.9509369066408704E-3</v>
      </c>
      <c r="EE51" s="2">
        <v>-3.3928004771622898E-3</v>
      </c>
      <c r="EF51" s="1">
        <v>96.771270909960805</v>
      </c>
      <c r="EG51" s="2">
        <v>107.075500465354</v>
      </c>
      <c r="EH51" s="1">
        <v>99.514555100700207</v>
      </c>
    </row>
    <row r="52" spans="1:138" x14ac:dyDescent="0.25">
      <c r="A52" s="3"/>
      <c r="B52" s="3" t="b">
        <v>0</v>
      </c>
      <c r="C52" s="3" t="s">
        <v>84</v>
      </c>
      <c r="D52" s="3"/>
      <c r="E52" s="2">
        <v>0.156938282163154</v>
      </c>
      <c r="F52" s="1">
        <v>-0.12638773261935099</v>
      </c>
      <c r="G52" s="2">
        <v>1.7695715875633702E-2</v>
      </c>
      <c r="H52" s="1">
        <v>0</v>
      </c>
      <c r="I52" s="2">
        <v>-1.5748409797618801</v>
      </c>
      <c r="J52" s="1">
        <v>-3.6413086766535998</v>
      </c>
      <c r="K52" s="2" t="s">
        <v>143</v>
      </c>
      <c r="L52" s="1">
        <v>2317.8114106020398</v>
      </c>
      <c r="M52" s="2">
        <v>-10.910873679696101</v>
      </c>
      <c r="N52" s="1">
        <v>-12.8794448059188</v>
      </c>
      <c r="O52" s="2">
        <v>-2.09690392468897</v>
      </c>
      <c r="P52" s="1">
        <v>-1.7834517252734401</v>
      </c>
      <c r="Q52" s="2">
        <v>-52.466770610930404</v>
      </c>
      <c r="R52" s="1">
        <v>168.573473766262</v>
      </c>
      <c r="S52" s="2">
        <v>-1.6996331256693</v>
      </c>
      <c r="T52" s="1">
        <v>-19.467068145614199</v>
      </c>
      <c r="U52" s="2" t="s">
        <v>143</v>
      </c>
      <c r="V52" s="1">
        <v>2334.22304537431</v>
      </c>
      <c r="W52" s="2">
        <v>1512.2284731673601</v>
      </c>
      <c r="X52" s="1">
        <v>2441.86568370552</v>
      </c>
      <c r="Y52" s="2">
        <v>6385.1544448456198</v>
      </c>
      <c r="Z52" s="1">
        <v>2387.8198396200801</v>
      </c>
      <c r="AA52" s="2">
        <v>5558.3877443500296</v>
      </c>
      <c r="AB52" s="1">
        <v>-7.9010038393684506E-2</v>
      </c>
      <c r="AC52" s="2">
        <v>-7.2381767331178598E-2</v>
      </c>
      <c r="AD52" s="1">
        <v>-1.17616808466197E-2</v>
      </c>
      <c r="AE52" s="2">
        <v>-3.3940905644552502E-2</v>
      </c>
      <c r="AF52" s="1">
        <v>3.14275694763659</v>
      </c>
      <c r="AG52" s="2">
        <v>4.1424900310461601E-2</v>
      </c>
      <c r="AH52" s="1">
        <v>-0.112025681493381</v>
      </c>
      <c r="AI52" s="2">
        <v>-0.209687444419769</v>
      </c>
      <c r="AJ52" s="1">
        <v>-1.0952749346007099E-2</v>
      </c>
      <c r="AK52" s="2">
        <v>-7.7759238726985896E-2</v>
      </c>
      <c r="AL52" s="1">
        <v>7.2506654036879699</v>
      </c>
      <c r="AM52" s="2">
        <v>-5.7218968964667898</v>
      </c>
      <c r="AN52" s="1">
        <v>-4.8221620093069202</v>
      </c>
      <c r="AO52" s="2">
        <v>1.4219584675093801E-2</v>
      </c>
      <c r="AP52" s="1">
        <v>-1.49782526932069E-3</v>
      </c>
      <c r="AQ52" s="2">
        <v>1.77519302182532</v>
      </c>
      <c r="AR52" s="1">
        <v>-1.24446430180508E-2</v>
      </c>
      <c r="AS52" s="2">
        <v>5.44276862811898</v>
      </c>
      <c r="AT52" s="1">
        <v>-0.104848649469533</v>
      </c>
      <c r="AU52" s="2">
        <v>-0.19513897386332399</v>
      </c>
      <c r="AV52" s="1">
        <v>-0.203225359885298</v>
      </c>
      <c r="AW52" s="2">
        <v>1.7170947273303198E-2</v>
      </c>
      <c r="AX52" s="1">
        <v>-1.26394042693644E-2</v>
      </c>
      <c r="AY52" s="2">
        <v>-0.22978185141492599</v>
      </c>
      <c r="AZ52" s="1">
        <v>-1.7883214075747E-2</v>
      </c>
      <c r="BA52" s="2">
        <v>-2.4121244091063199</v>
      </c>
      <c r="BB52" s="1">
        <v>-1.0837995131993E-3</v>
      </c>
      <c r="BC52" s="2">
        <v>-12.781477547780099</v>
      </c>
      <c r="BD52" s="1">
        <v>8.8627930912386592</v>
      </c>
      <c r="BE52" s="2">
        <v>2.0659331021968701E-2</v>
      </c>
      <c r="BF52" s="1">
        <v>9.6750951872874497E-2</v>
      </c>
      <c r="BG52" s="2">
        <v>0.14070192147963201</v>
      </c>
      <c r="BH52" s="1">
        <v>-0.61753345806094195</v>
      </c>
      <c r="BI52" s="2">
        <v>-0.64288348024544195</v>
      </c>
      <c r="BJ52" s="1">
        <v>-1.8217610448581001</v>
      </c>
      <c r="BK52" s="2">
        <v>-1.8247759041204199</v>
      </c>
      <c r="BL52" s="1">
        <v>-1.5786905674379701</v>
      </c>
      <c r="BM52" s="2">
        <v>-1.6248639637708799</v>
      </c>
      <c r="BN52" s="1">
        <v>-1.34183253969234E-2</v>
      </c>
      <c r="BO52" s="2">
        <v>-2.39272348250027E-2</v>
      </c>
      <c r="BP52" s="1">
        <v>0.101338762802723</v>
      </c>
      <c r="BQ52" s="2">
        <v>0.140834502701952</v>
      </c>
      <c r="BR52" s="1">
        <v>0.104748753278481</v>
      </c>
      <c r="BS52" s="2">
        <v>2.3088353512751E-2</v>
      </c>
      <c r="BT52" s="1">
        <v>9.5670627939926593E-3</v>
      </c>
      <c r="BU52" s="2">
        <v>1.33506935696778E-2</v>
      </c>
      <c r="BV52" s="1">
        <v>1.92414186313884E-3</v>
      </c>
      <c r="BW52" s="2">
        <v>-5.1510359561370202E-3</v>
      </c>
      <c r="BX52" s="1">
        <v>7.6001385092403905E-4</v>
      </c>
      <c r="BY52" s="2">
        <v>-1.0187702049552199E-3</v>
      </c>
      <c r="BZ52" s="1">
        <v>0.10220046867084601</v>
      </c>
      <c r="CA52" s="2">
        <v>9.5699879132291304E-2</v>
      </c>
      <c r="CB52" s="1">
        <v>-9.7152752985969301E-2</v>
      </c>
      <c r="CC52" s="2">
        <v>-0.111113134725272</v>
      </c>
      <c r="CD52" s="1">
        <v>-2.44895752277733E-2</v>
      </c>
      <c r="CE52" s="2">
        <v>-1.5745829541616699E-2</v>
      </c>
      <c r="CF52" s="1">
        <v>7.9881090526338194E-3</v>
      </c>
      <c r="CG52" s="2">
        <v>-1.44210557303948E-3</v>
      </c>
      <c r="CH52" s="1">
        <v>-0.20495617164836699</v>
      </c>
      <c r="CI52" s="2">
        <v>-0.218335050730983</v>
      </c>
      <c r="CJ52" s="1">
        <v>2.8488139312782601E-2</v>
      </c>
      <c r="CK52" s="2">
        <v>2.5015634260496699E-2</v>
      </c>
      <c r="CL52" s="1">
        <v>-0.124188322956493</v>
      </c>
      <c r="CM52" s="2">
        <v>-0.12835730128952499</v>
      </c>
      <c r="CN52" s="1">
        <v>2.2901830004400402E-2</v>
      </c>
      <c r="CO52" s="2">
        <v>2.1695116523174199E-2</v>
      </c>
      <c r="CP52" s="1">
        <v>2.1446516500841201E-2</v>
      </c>
      <c r="CQ52" s="2">
        <v>2.6373295764493598E-2</v>
      </c>
      <c r="CR52" s="1">
        <v>-1.0913621372544201E-3</v>
      </c>
      <c r="CS52" s="2">
        <v>1.1597235839400999E-2</v>
      </c>
      <c r="CT52" s="1">
        <v>-7.8859801504305702E-2</v>
      </c>
      <c r="CU52" s="2">
        <v>-6.6702210693829797E-2</v>
      </c>
      <c r="CV52" s="1">
        <v>3.3263453114037102E-3</v>
      </c>
      <c r="CW52" s="2">
        <v>2.8970067957955199E-3</v>
      </c>
      <c r="CX52" s="1">
        <v>1.05346937003726E-2</v>
      </c>
      <c r="CY52" s="2">
        <v>1.37394453402113E-2</v>
      </c>
      <c r="CZ52" s="1">
        <v>3.4727728477204202E-3</v>
      </c>
      <c r="DA52" s="2">
        <v>1.0677209770532201E-2</v>
      </c>
      <c r="DB52" s="1">
        <v>1.13711221775371E-3</v>
      </c>
      <c r="DC52" s="2">
        <v>3.1030929702868799E-3</v>
      </c>
      <c r="DD52" s="1">
        <v>1.12782443566588E-3</v>
      </c>
      <c r="DE52" s="2">
        <v>1.5506712908133699E-3</v>
      </c>
      <c r="DF52" s="1">
        <v>-3.90925012806706E-3</v>
      </c>
      <c r="DG52" s="2">
        <v>-4.2459749698441299E-3</v>
      </c>
      <c r="DH52" s="1">
        <v>-8.5346777891444504E-3</v>
      </c>
      <c r="DI52" s="2">
        <v>-1.1572930319191099E-2</v>
      </c>
      <c r="DJ52" s="1">
        <v>-7.4384118384313398E-3</v>
      </c>
      <c r="DK52" s="2">
        <v>-7.0066217927690503E-3</v>
      </c>
      <c r="DL52" s="1">
        <v>-6.8130944761485095E-5</v>
      </c>
      <c r="DM52" s="2">
        <v>1.6594136170492701E-4</v>
      </c>
      <c r="DN52" s="1">
        <v>1.09509059069303E-2</v>
      </c>
      <c r="DO52" s="2">
        <v>1.54516943945004E-2</v>
      </c>
      <c r="DP52" s="1">
        <v>-1.8437635882218001E-2</v>
      </c>
      <c r="DQ52" s="2">
        <v>-1.24329859011251E-2</v>
      </c>
      <c r="DR52" s="1">
        <v>4.07615692375401E-3</v>
      </c>
      <c r="DS52" s="2">
        <v>4.1851046820744397E-3</v>
      </c>
      <c r="DT52" s="1">
        <v>2.2302110734606799E-2</v>
      </c>
      <c r="DU52" s="2">
        <v>-1.59849606064121E-4</v>
      </c>
      <c r="DV52" s="1">
        <v>7.5765676579458798</v>
      </c>
      <c r="DW52" s="2">
        <v>6.8058451633285504</v>
      </c>
      <c r="DX52" s="1">
        <v>-3.8340294992513402E-2</v>
      </c>
      <c r="DY52" s="2">
        <v>-3.9715093943496101E-2</v>
      </c>
      <c r="DZ52" s="1">
        <v>-9.5188078702549295E-3</v>
      </c>
      <c r="EA52" s="2">
        <v>-7.1819515959378596E-3</v>
      </c>
      <c r="EB52" s="1">
        <v>-3.5917327637733497E-2</v>
      </c>
      <c r="EC52" s="2">
        <v>-3.7588770417212397E-2</v>
      </c>
      <c r="ED52" s="1">
        <v>-4.9491719025762104E-3</v>
      </c>
      <c r="EE52" s="2">
        <v>-6.5722908080014502E-3</v>
      </c>
      <c r="EF52" s="1">
        <v>94.597518728702497</v>
      </c>
      <c r="EG52" s="2">
        <v>107.073467580345</v>
      </c>
      <c r="EH52" s="1">
        <v>94.642118127176602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9"/>
  <sheetViews>
    <sheetView workbookViewId="0">
      <selection activeCell="C12" sqref="C12"/>
    </sheetView>
  </sheetViews>
  <sheetFormatPr defaultRowHeight="15" x14ac:dyDescent="0.25"/>
  <cols>
    <col min="1" max="1" width="9.85546875" bestFit="1" customWidth="1"/>
    <col min="2" max="7" width="12" bestFit="1" customWidth="1"/>
    <col min="8" max="8" width="4.42578125" bestFit="1" customWidth="1"/>
    <col min="9" max="9" width="12.7109375" bestFit="1" customWidth="1"/>
    <col min="10" max="17" width="12" bestFit="1" customWidth="1"/>
    <col min="18" max="18" width="4.42578125" bestFit="1" customWidth="1"/>
    <col min="19" max="24" width="12.7109375" bestFit="1" customWidth="1"/>
    <col min="25" max="132" width="12" bestFit="1" customWidth="1"/>
  </cols>
  <sheetData>
    <row r="1" spans="1:135" x14ac:dyDescent="0.25">
      <c r="A1" s="10" t="s">
        <v>178</v>
      </c>
      <c r="B1" s="11">
        <v>1</v>
      </c>
      <c r="C1" s="11">
        <v>3</v>
      </c>
      <c r="D1" s="11">
        <v>1</v>
      </c>
      <c r="E1" s="11">
        <v>3</v>
      </c>
      <c r="F1" s="11">
        <v>1</v>
      </c>
      <c r="G1" s="11">
        <v>3</v>
      </c>
      <c r="H1" s="11">
        <v>1</v>
      </c>
      <c r="I1" s="11">
        <v>3</v>
      </c>
      <c r="J1" s="11">
        <v>1</v>
      </c>
      <c r="K1" s="11">
        <v>3</v>
      </c>
      <c r="L1" s="11">
        <v>1</v>
      </c>
      <c r="M1" s="11">
        <v>3</v>
      </c>
      <c r="N1" s="11">
        <v>1</v>
      </c>
      <c r="O1" s="11">
        <v>3</v>
      </c>
      <c r="P1" s="11">
        <v>1</v>
      </c>
      <c r="Q1" s="11">
        <v>3</v>
      </c>
      <c r="R1" s="11">
        <v>1</v>
      </c>
      <c r="S1" s="11">
        <v>3</v>
      </c>
      <c r="T1" s="11">
        <v>2</v>
      </c>
      <c r="U1" s="11">
        <v>1</v>
      </c>
      <c r="V1" s="11">
        <v>3</v>
      </c>
      <c r="W1" s="11">
        <v>1</v>
      </c>
      <c r="X1" s="11">
        <v>3</v>
      </c>
      <c r="Y1" s="11">
        <v>1</v>
      </c>
      <c r="Z1" s="11">
        <v>3</v>
      </c>
      <c r="AA1" s="11">
        <v>1</v>
      </c>
      <c r="AB1" s="11">
        <v>3</v>
      </c>
      <c r="AC1" s="11">
        <v>1</v>
      </c>
      <c r="AD1" s="11">
        <v>3</v>
      </c>
      <c r="AE1" s="11">
        <v>1</v>
      </c>
      <c r="AF1" s="11">
        <v>3</v>
      </c>
      <c r="AG1" s="11">
        <v>1</v>
      </c>
      <c r="AH1" s="11">
        <v>3</v>
      </c>
      <c r="AI1" s="11">
        <v>1</v>
      </c>
      <c r="AJ1" s="11">
        <v>2</v>
      </c>
      <c r="AK1" s="11">
        <v>3</v>
      </c>
      <c r="AL1" s="11">
        <v>1</v>
      </c>
      <c r="AM1" s="11">
        <v>3</v>
      </c>
      <c r="AN1" s="11">
        <v>1</v>
      </c>
      <c r="AO1" s="11">
        <v>3</v>
      </c>
      <c r="AP1" s="11">
        <v>1</v>
      </c>
      <c r="AQ1" s="11">
        <v>3</v>
      </c>
      <c r="AR1" s="11">
        <v>1</v>
      </c>
      <c r="AS1" s="11">
        <v>3</v>
      </c>
      <c r="AT1" s="11">
        <v>1</v>
      </c>
      <c r="AU1" s="11">
        <v>3</v>
      </c>
      <c r="AV1" s="11">
        <v>1</v>
      </c>
      <c r="AW1" s="11">
        <v>3</v>
      </c>
      <c r="AX1" s="11">
        <v>1</v>
      </c>
      <c r="AY1" s="11">
        <v>3</v>
      </c>
      <c r="AZ1" s="11">
        <v>1</v>
      </c>
      <c r="BA1" s="11">
        <v>1</v>
      </c>
      <c r="BB1" s="11">
        <v>2</v>
      </c>
      <c r="BC1" s="11">
        <v>3</v>
      </c>
      <c r="BD1" s="11">
        <v>1</v>
      </c>
      <c r="BE1" s="11">
        <v>1</v>
      </c>
      <c r="BF1" s="11">
        <v>3</v>
      </c>
      <c r="BG1" s="11">
        <v>1</v>
      </c>
      <c r="BH1" s="11">
        <v>3</v>
      </c>
      <c r="BI1" s="11">
        <v>1</v>
      </c>
      <c r="BJ1" s="11">
        <v>3</v>
      </c>
      <c r="BK1" s="11">
        <v>1</v>
      </c>
      <c r="BL1" s="11">
        <v>3</v>
      </c>
      <c r="BM1" s="11">
        <v>1</v>
      </c>
      <c r="BN1" s="11">
        <v>3</v>
      </c>
      <c r="BO1" s="11">
        <v>1</v>
      </c>
      <c r="BP1" s="11">
        <v>3</v>
      </c>
      <c r="BQ1" s="11">
        <v>1</v>
      </c>
      <c r="BR1" s="11">
        <v>3</v>
      </c>
      <c r="BS1" s="11">
        <v>1</v>
      </c>
      <c r="BT1" s="11">
        <v>3</v>
      </c>
      <c r="BU1" s="11">
        <v>1</v>
      </c>
      <c r="BV1" s="11">
        <v>3</v>
      </c>
      <c r="BW1" s="11">
        <v>1</v>
      </c>
      <c r="BX1" s="11">
        <v>3</v>
      </c>
      <c r="BY1" s="11">
        <v>1</v>
      </c>
      <c r="BZ1" s="11">
        <v>3</v>
      </c>
      <c r="CA1" s="11">
        <v>1</v>
      </c>
      <c r="CB1" s="11">
        <v>3</v>
      </c>
      <c r="CC1" s="11">
        <v>1</v>
      </c>
      <c r="CD1" s="11">
        <v>3</v>
      </c>
      <c r="CE1" s="11">
        <v>1</v>
      </c>
      <c r="CF1" s="11">
        <v>3</v>
      </c>
      <c r="CG1" s="11">
        <v>1</v>
      </c>
      <c r="CH1" s="11">
        <v>3</v>
      </c>
      <c r="CI1" s="11">
        <v>1</v>
      </c>
      <c r="CJ1" s="11">
        <v>3</v>
      </c>
      <c r="CK1" s="11">
        <v>1</v>
      </c>
      <c r="CL1" s="11">
        <v>3</v>
      </c>
      <c r="CM1" s="11">
        <v>1</v>
      </c>
      <c r="CN1" s="11">
        <v>3</v>
      </c>
      <c r="CO1" s="11">
        <v>1</v>
      </c>
      <c r="CP1" s="11">
        <v>3</v>
      </c>
      <c r="CQ1" s="11">
        <v>1</v>
      </c>
      <c r="CR1" s="11">
        <v>3</v>
      </c>
      <c r="CS1" s="11">
        <v>1</v>
      </c>
      <c r="CT1" s="11">
        <v>3</v>
      </c>
      <c r="CU1" s="11">
        <v>1</v>
      </c>
      <c r="CV1" s="11">
        <v>3</v>
      </c>
      <c r="CW1" s="11">
        <v>1</v>
      </c>
      <c r="CX1" s="11">
        <v>3</v>
      </c>
      <c r="CY1" s="11">
        <v>1</v>
      </c>
      <c r="CZ1" s="11">
        <v>3</v>
      </c>
      <c r="DA1" s="11">
        <v>1</v>
      </c>
      <c r="DB1" s="11">
        <v>3</v>
      </c>
      <c r="DC1" s="11">
        <v>1</v>
      </c>
      <c r="DD1" s="11">
        <v>3</v>
      </c>
      <c r="DE1" s="11">
        <v>1</v>
      </c>
      <c r="DF1" s="11">
        <v>3</v>
      </c>
      <c r="DG1" s="11">
        <v>1</v>
      </c>
      <c r="DH1" s="11">
        <v>3</v>
      </c>
      <c r="DI1" s="11">
        <v>1</v>
      </c>
      <c r="DJ1" s="11">
        <v>3</v>
      </c>
      <c r="DK1" s="11">
        <v>1</v>
      </c>
      <c r="DL1" s="11">
        <v>3</v>
      </c>
      <c r="DM1" s="11">
        <v>1</v>
      </c>
      <c r="DN1" s="11">
        <v>3</v>
      </c>
      <c r="DO1" s="11">
        <v>1</v>
      </c>
      <c r="DP1" s="11">
        <v>3</v>
      </c>
      <c r="DQ1" s="11">
        <v>1</v>
      </c>
      <c r="DR1" s="11">
        <v>3</v>
      </c>
      <c r="DS1" s="11">
        <v>1</v>
      </c>
      <c r="DT1" s="11">
        <v>3</v>
      </c>
      <c r="DU1" s="11">
        <v>1</v>
      </c>
      <c r="DV1" s="11">
        <v>3</v>
      </c>
      <c r="DW1" s="11">
        <v>1</v>
      </c>
      <c r="DX1" s="11">
        <v>3</v>
      </c>
      <c r="DY1" s="11">
        <v>1</v>
      </c>
      <c r="DZ1" s="11">
        <v>3</v>
      </c>
      <c r="EA1" s="11">
        <v>1</v>
      </c>
      <c r="EB1" s="11">
        <v>3</v>
      </c>
      <c r="EC1" s="11">
        <v>1</v>
      </c>
      <c r="ED1" s="11">
        <v>2</v>
      </c>
      <c r="EE1" s="11">
        <v>3</v>
      </c>
    </row>
    <row r="2" spans="1:135" x14ac:dyDescent="0.25">
      <c r="A2" s="10" t="s">
        <v>179</v>
      </c>
      <c r="B2" s="11">
        <v>7</v>
      </c>
      <c r="C2" s="11">
        <v>7</v>
      </c>
      <c r="D2" s="11">
        <v>9</v>
      </c>
      <c r="E2" s="11">
        <v>9</v>
      </c>
      <c r="F2" s="11">
        <v>11</v>
      </c>
      <c r="G2" s="11">
        <v>11</v>
      </c>
      <c r="H2" s="11">
        <v>23</v>
      </c>
      <c r="I2" s="11">
        <v>23</v>
      </c>
      <c r="J2" s="11">
        <v>24</v>
      </c>
      <c r="K2" s="11">
        <v>24</v>
      </c>
      <c r="L2" s="11">
        <v>27</v>
      </c>
      <c r="M2" s="11">
        <v>27</v>
      </c>
      <c r="N2" s="11">
        <v>28</v>
      </c>
      <c r="O2" s="11">
        <v>28</v>
      </c>
      <c r="P2" s="11">
        <v>31</v>
      </c>
      <c r="Q2" s="11">
        <v>31</v>
      </c>
      <c r="R2" s="11">
        <v>39</v>
      </c>
      <c r="S2" s="11">
        <v>39</v>
      </c>
      <c r="T2" s="11">
        <v>40</v>
      </c>
      <c r="U2" s="11">
        <v>43</v>
      </c>
      <c r="V2" s="11">
        <v>43</v>
      </c>
      <c r="W2" s="11">
        <v>44</v>
      </c>
      <c r="X2" s="11">
        <v>44</v>
      </c>
      <c r="Y2" s="11">
        <v>45</v>
      </c>
      <c r="Z2" s="11">
        <v>45</v>
      </c>
      <c r="AA2" s="11">
        <v>47</v>
      </c>
      <c r="AB2" s="11">
        <v>47</v>
      </c>
      <c r="AC2" s="11">
        <v>51</v>
      </c>
      <c r="AD2" s="11">
        <v>51</v>
      </c>
      <c r="AE2" s="11">
        <v>52</v>
      </c>
      <c r="AF2" s="11">
        <v>52</v>
      </c>
      <c r="AG2" s="11">
        <v>55</v>
      </c>
      <c r="AH2" s="11">
        <v>55</v>
      </c>
      <c r="AI2" s="11">
        <v>56</v>
      </c>
      <c r="AJ2" s="11">
        <v>56</v>
      </c>
      <c r="AK2" s="11">
        <v>56</v>
      </c>
      <c r="AL2" s="11">
        <v>59</v>
      </c>
      <c r="AM2" s="11">
        <v>59</v>
      </c>
      <c r="AN2" s="11">
        <v>60</v>
      </c>
      <c r="AO2" s="11">
        <v>60</v>
      </c>
      <c r="AP2" s="11">
        <v>63</v>
      </c>
      <c r="AQ2" s="11">
        <v>63</v>
      </c>
      <c r="AR2" s="11">
        <v>66</v>
      </c>
      <c r="AS2" s="11">
        <v>66</v>
      </c>
      <c r="AT2" s="11">
        <v>71</v>
      </c>
      <c r="AU2" s="11">
        <v>71</v>
      </c>
      <c r="AV2" s="11">
        <v>72</v>
      </c>
      <c r="AW2" s="11">
        <v>72</v>
      </c>
      <c r="AX2" s="11">
        <v>75</v>
      </c>
      <c r="AY2" s="11">
        <v>75</v>
      </c>
      <c r="AZ2" s="11">
        <v>77</v>
      </c>
      <c r="BA2" s="11">
        <v>78</v>
      </c>
      <c r="BB2" s="11">
        <v>78</v>
      </c>
      <c r="BC2" s="11">
        <v>78</v>
      </c>
      <c r="BD2" s="11">
        <v>82</v>
      </c>
      <c r="BE2" s="11">
        <v>85</v>
      </c>
      <c r="BF2" s="11">
        <v>85</v>
      </c>
      <c r="BG2" s="11">
        <v>88</v>
      </c>
      <c r="BH2" s="11">
        <v>88</v>
      </c>
      <c r="BI2" s="11">
        <v>89</v>
      </c>
      <c r="BJ2" s="11">
        <v>89</v>
      </c>
      <c r="BK2" s="11">
        <v>90</v>
      </c>
      <c r="BL2" s="11">
        <v>90</v>
      </c>
      <c r="BM2" s="11">
        <v>93</v>
      </c>
      <c r="BN2" s="11">
        <v>93</v>
      </c>
      <c r="BO2" s="11">
        <v>95</v>
      </c>
      <c r="BP2" s="11">
        <v>95</v>
      </c>
      <c r="BQ2" s="11">
        <v>107</v>
      </c>
      <c r="BR2" s="11">
        <v>107</v>
      </c>
      <c r="BS2" s="11">
        <v>111</v>
      </c>
      <c r="BT2" s="11">
        <v>111</v>
      </c>
      <c r="BU2" s="11">
        <v>115</v>
      </c>
      <c r="BV2" s="11">
        <v>115</v>
      </c>
      <c r="BW2" s="11">
        <v>118</v>
      </c>
      <c r="BX2" s="11">
        <v>118</v>
      </c>
      <c r="BY2" s="11">
        <v>121</v>
      </c>
      <c r="BZ2" s="11">
        <v>121</v>
      </c>
      <c r="CA2" s="11">
        <v>125</v>
      </c>
      <c r="CB2" s="11">
        <v>125</v>
      </c>
      <c r="CC2" s="11">
        <v>133</v>
      </c>
      <c r="CD2" s="11">
        <v>133</v>
      </c>
      <c r="CE2" s="11">
        <v>137</v>
      </c>
      <c r="CF2" s="11">
        <v>137</v>
      </c>
      <c r="CG2" s="11">
        <v>139</v>
      </c>
      <c r="CH2" s="11">
        <v>139</v>
      </c>
      <c r="CI2" s="11">
        <v>140</v>
      </c>
      <c r="CJ2" s="11">
        <v>140</v>
      </c>
      <c r="CK2" s="11">
        <v>141</v>
      </c>
      <c r="CL2" s="11">
        <v>141</v>
      </c>
      <c r="CM2" s="11">
        <v>146</v>
      </c>
      <c r="CN2" s="11">
        <v>146</v>
      </c>
      <c r="CO2" s="11">
        <v>147</v>
      </c>
      <c r="CP2" s="11">
        <v>147</v>
      </c>
      <c r="CQ2" s="11">
        <v>153</v>
      </c>
      <c r="CR2" s="11">
        <v>153</v>
      </c>
      <c r="CS2" s="11">
        <v>157</v>
      </c>
      <c r="CT2" s="11">
        <v>157</v>
      </c>
      <c r="CU2" s="11">
        <v>159</v>
      </c>
      <c r="CV2" s="11">
        <v>159</v>
      </c>
      <c r="CW2" s="11">
        <v>163</v>
      </c>
      <c r="CX2" s="11">
        <v>163</v>
      </c>
      <c r="CY2" s="11">
        <v>165</v>
      </c>
      <c r="CZ2" s="11">
        <v>165</v>
      </c>
      <c r="DA2" s="11">
        <v>166</v>
      </c>
      <c r="DB2" s="11">
        <v>166</v>
      </c>
      <c r="DC2" s="11">
        <v>169</v>
      </c>
      <c r="DD2" s="11">
        <v>169</v>
      </c>
      <c r="DE2" s="11">
        <v>172</v>
      </c>
      <c r="DF2" s="11">
        <v>172</v>
      </c>
      <c r="DG2" s="11">
        <v>175</v>
      </c>
      <c r="DH2" s="11">
        <v>175</v>
      </c>
      <c r="DI2" s="11">
        <v>178</v>
      </c>
      <c r="DJ2" s="11">
        <v>178</v>
      </c>
      <c r="DK2" s="11">
        <v>181</v>
      </c>
      <c r="DL2" s="11">
        <v>181</v>
      </c>
      <c r="DM2" s="11">
        <v>182</v>
      </c>
      <c r="DN2" s="11">
        <v>182</v>
      </c>
      <c r="DO2" s="11">
        <v>185</v>
      </c>
      <c r="DP2" s="11">
        <v>185</v>
      </c>
      <c r="DQ2" s="11">
        <v>201</v>
      </c>
      <c r="DR2" s="11">
        <v>201</v>
      </c>
      <c r="DS2" s="11">
        <v>205</v>
      </c>
      <c r="DT2" s="11">
        <v>205</v>
      </c>
      <c r="DU2" s="11">
        <v>208</v>
      </c>
      <c r="DV2" s="11">
        <v>208</v>
      </c>
      <c r="DW2" s="11">
        <v>209</v>
      </c>
      <c r="DX2" s="11">
        <v>209</v>
      </c>
      <c r="DY2" s="11">
        <v>232</v>
      </c>
      <c r="DZ2" s="11">
        <v>232</v>
      </c>
      <c r="EA2" s="11">
        <v>238</v>
      </c>
      <c r="EB2" s="11">
        <v>238</v>
      </c>
      <c r="EC2" s="11">
        <v>103</v>
      </c>
      <c r="ED2" s="11">
        <v>103</v>
      </c>
      <c r="EE2" s="11">
        <v>103</v>
      </c>
    </row>
    <row r="3" spans="1:135" x14ac:dyDescent="0.25">
      <c r="A3" s="10" t="s">
        <v>180</v>
      </c>
      <c r="B3" s="11" t="s">
        <v>187</v>
      </c>
      <c r="C3" s="11" t="s">
        <v>187</v>
      </c>
      <c r="D3" s="11" t="s">
        <v>189</v>
      </c>
      <c r="E3" s="11" t="s">
        <v>189</v>
      </c>
      <c r="F3" s="11" t="s">
        <v>190</v>
      </c>
      <c r="G3" s="11" t="s">
        <v>190</v>
      </c>
      <c r="H3" s="11" t="s">
        <v>191</v>
      </c>
      <c r="I3" s="11" t="s">
        <v>191</v>
      </c>
      <c r="J3" s="11" t="s">
        <v>192</v>
      </c>
      <c r="K3" s="11" t="s">
        <v>192</v>
      </c>
      <c r="L3" s="11" t="s">
        <v>193</v>
      </c>
      <c r="M3" s="11" t="s">
        <v>193</v>
      </c>
      <c r="N3" s="11" t="s">
        <v>194</v>
      </c>
      <c r="O3" s="11" t="s">
        <v>194</v>
      </c>
      <c r="P3" s="11" t="s">
        <v>195</v>
      </c>
      <c r="Q3" s="11" t="s">
        <v>195</v>
      </c>
      <c r="R3" s="11" t="s">
        <v>196</v>
      </c>
      <c r="S3" s="11" t="s">
        <v>196</v>
      </c>
      <c r="T3" s="11" t="s">
        <v>197</v>
      </c>
      <c r="U3" s="11" t="s">
        <v>197</v>
      </c>
      <c r="V3" s="11" t="s">
        <v>197</v>
      </c>
      <c r="W3" s="11" t="s">
        <v>197</v>
      </c>
      <c r="X3" s="11" t="s">
        <v>197</v>
      </c>
      <c r="Y3" s="11" t="s">
        <v>198</v>
      </c>
      <c r="Z3" s="11" t="s">
        <v>198</v>
      </c>
      <c r="AA3" s="11" t="s">
        <v>199</v>
      </c>
      <c r="AB3" s="11" t="s">
        <v>199</v>
      </c>
      <c r="AC3" s="11" t="s">
        <v>200</v>
      </c>
      <c r="AD3" s="11" t="s">
        <v>200</v>
      </c>
      <c r="AE3" s="11" t="s">
        <v>201</v>
      </c>
      <c r="AF3" s="11" t="s">
        <v>201</v>
      </c>
      <c r="AG3" s="11" t="s">
        <v>202</v>
      </c>
      <c r="AH3" s="11" t="s">
        <v>202</v>
      </c>
      <c r="AI3" s="11" t="s">
        <v>203</v>
      </c>
      <c r="AJ3" s="11" t="s">
        <v>203</v>
      </c>
      <c r="AK3" s="11" t="s">
        <v>203</v>
      </c>
      <c r="AL3" s="11" t="s">
        <v>204</v>
      </c>
      <c r="AM3" s="11" t="s">
        <v>204</v>
      </c>
      <c r="AN3" s="11" t="s">
        <v>205</v>
      </c>
      <c r="AO3" s="11" t="s">
        <v>205</v>
      </c>
      <c r="AP3" s="11" t="s">
        <v>206</v>
      </c>
      <c r="AQ3" s="11" t="s">
        <v>206</v>
      </c>
      <c r="AR3" s="11" t="s">
        <v>207</v>
      </c>
      <c r="AS3" s="11" t="s">
        <v>207</v>
      </c>
      <c r="AT3" s="11" t="s">
        <v>208</v>
      </c>
      <c r="AU3" s="11" t="s">
        <v>208</v>
      </c>
      <c r="AV3" s="11" t="s">
        <v>209</v>
      </c>
      <c r="AW3" s="11" t="s">
        <v>209</v>
      </c>
      <c r="AX3" s="11" t="s">
        <v>210</v>
      </c>
      <c r="AY3" s="11" t="s">
        <v>210</v>
      </c>
      <c r="AZ3" s="11" t="s">
        <v>211</v>
      </c>
      <c r="BA3" s="11" t="s">
        <v>211</v>
      </c>
      <c r="BB3" s="11" t="s">
        <v>211</v>
      </c>
      <c r="BC3" s="11" t="s">
        <v>211</v>
      </c>
      <c r="BD3" s="11" t="s">
        <v>211</v>
      </c>
      <c r="BE3" s="11" t="s">
        <v>212</v>
      </c>
      <c r="BF3" s="11" t="s">
        <v>212</v>
      </c>
      <c r="BG3" s="11" t="s">
        <v>213</v>
      </c>
      <c r="BH3" s="11" t="s">
        <v>213</v>
      </c>
      <c r="BI3" s="11" t="s">
        <v>214</v>
      </c>
      <c r="BJ3" s="11" t="s">
        <v>214</v>
      </c>
      <c r="BK3" s="11" t="s">
        <v>215</v>
      </c>
      <c r="BL3" s="11" t="s">
        <v>215</v>
      </c>
      <c r="BM3" s="11" t="s">
        <v>216</v>
      </c>
      <c r="BN3" s="11" t="s">
        <v>216</v>
      </c>
      <c r="BO3" s="11" t="s">
        <v>217</v>
      </c>
      <c r="BP3" s="11" t="s">
        <v>217</v>
      </c>
      <c r="BQ3" s="11" t="s">
        <v>218</v>
      </c>
      <c r="BR3" s="11" t="s">
        <v>218</v>
      </c>
      <c r="BS3" s="11" t="s">
        <v>219</v>
      </c>
      <c r="BT3" s="11" t="s">
        <v>219</v>
      </c>
      <c r="BU3" s="11" t="s">
        <v>220</v>
      </c>
      <c r="BV3" s="11" t="s">
        <v>220</v>
      </c>
      <c r="BW3" s="11" t="s">
        <v>221</v>
      </c>
      <c r="BX3" s="11" t="s">
        <v>221</v>
      </c>
      <c r="BY3" s="11" t="s">
        <v>222</v>
      </c>
      <c r="BZ3" s="11" t="s">
        <v>222</v>
      </c>
      <c r="CA3" s="11" t="s">
        <v>223</v>
      </c>
      <c r="CB3" s="11" t="s">
        <v>223</v>
      </c>
      <c r="CC3" s="11" t="s">
        <v>224</v>
      </c>
      <c r="CD3" s="11" t="s">
        <v>224</v>
      </c>
      <c r="CE3" s="11" t="s">
        <v>225</v>
      </c>
      <c r="CF3" s="11" t="s">
        <v>225</v>
      </c>
      <c r="CG3" s="11" t="s">
        <v>226</v>
      </c>
      <c r="CH3" s="11" t="s">
        <v>226</v>
      </c>
      <c r="CI3" s="11" t="s">
        <v>227</v>
      </c>
      <c r="CJ3" s="11" t="s">
        <v>227</v>
      </c>
      <c r="CK3" s="11" t="s">
        <v>228</v>
      </c>
      <c r="CL3" s="11" t="s">
        <v>228</v>
      </c>
      <c r="CM3" s="11" t="s">
        <v>229</v>
      </c>
      <c r="CN3" s="11" t="s">
        <v>229</v>
      </c>
      <c r="CO3" s="11" t="s">
        <v>230</v>
      </c>
      <c r="CP3" s="11" t="s">
        <v>230</v>
      </c>
      <c r="CQ3" s="11" t="s">
        <v>231</v>
      </c>
      <c r="CR3" s="11" t="s">
        <v>231</v>
      </c>
      <c r="CS3" s="11" t="s">
        <v>232</v>
      </c>
      <c r="CT3" s="11" t="s">
        <v>232</v>
      </c>
      <c r="CU3" s="11" t="s">
        <v>233</v>
      </c>
      <c r="CV3" s="11" t="s">
        <v>233</v>
      </c>
      <c r="CW3" s="11" t="s">
        <v>234</v>
      </c>
      <c r="CX3" s="11" t="s">
        <v>234</v>
      </c>
      <c r="CY3" s="11" t="s">
        <v>235</v>
      </c>
      <c r="CZ3" s="11" t="s">
        <v>235</v>
      </c>
      <c r="DA3" s="11" t="s">
        <v>236</v>
      </c>
      <c r="DB3" s="11" t="s">
        <v>236</v>
      </c>
      <c r="DC3" s="11" t="s">
        <v>237</v>
      </c>
      <c r="DD3" s="11" t="s">
        <v>237</v>
      </c>
      <c r="DE3" s="11" t="s">
        <v>238</v>
      </c>
      <c r="DF3" s="11" t="s">
        <v>238</v>
      </c>
      <c r="DG3" s="11" t="s">
        <v>239</v>
      </c>
      <c r="DH3" s="11" t="s">
        <v>239</v>
      </c>
      <c r="DI3" s="11" t="s">
        <v>240</v>
      </c>
      <c r="DJ3" s="11" t="s">
        <v>240</v>
      </c>
      <c r="DK3" s="11" t="s">
        <v>241</v>
      </c>
      <c r="DL3" s="11" t="s">
        <v>241</v>
      </c>
      <c r="DM3" s="11" t="s">
        <v>242</v>
      </c>
      <c r="DN3" s="11" t="s">
        <v>242</v>
      </c>
      <c r="DO3" s="11" t="s">
        <v>243</v>
      </c>
      <c r="DP3" s="11" t="s">
        <v>243</v>
      </c>
      <c r="DQ3" s="11" t="s">
        <v>244</v>
      </c>
      <c r="DR3" s="11" t="s">
        <v>244</v>
      </c>
      <c r="DS3" s="11" t="s">
        <v>245</v>
      </c>
      <c r="DT3" s="11" t="s">
        <v>245</v>
      </c>
      <c r="DU3" s="11" t="s">
        <v>246</v>
      </c>
      <c r="DV3" s="11" t="s">
        <v>246</v>
      </c>
      <c r="DW3" s="11" t="s">
        <v>247</v>
      </c>
      <c r="DX3" s="11" t="s">
        <v>247</v>
      </c>
      <c r="DY3" s="11" t="s">
        <v>248</v>
      </c>
      <c r="DZ3" s="11" t="s">
        <v>248</v>
      </c>
      <c r="EA3" s="11" t="s">
        <v>249</v>
      </c>
      <c r="EB3" s="11" t="s">
        <v>249</v>
      </c>
      <c r="EC3" s="11" t="s">
        <v>250</v>
      </c>
      <c r="ED3" s="11" t="s">
        <v>250</v>
      </c>
      <c r="EE3" s="11" t="s">
        <v>250</v>
      </c>
    </row>
    <row r="4" spans="1:135" x14ac:dyDescent="0.25">
      <c r="A4" s="10" t="s">
        <v>181</v>
      </c>
      <c r="B4" s="11">
        <v>0.99997637821684004</v>
      </c>
      <c r="C4" s="11">
        <v>0.99999032539598098</v>
      </c>
      <c r="D4" s="11">
        <v>0.99997832188152802</v>
      </c>
      <c r="E4" s="11">
        <v>0.99998256832640497</v>
      </c>
      <c r="F4" s="11">
        <v>0.99991751499526105</v>
      </c>
      <c r="G4" s="11">
        <v>0.99999761521705399</v>
      </c>
      <c r="H4" s="11"/>
      <c r="I4" s="11">
        <v>-0.58867218588292503</v>
      </c>
      <c r="J4" s="11">
        <v>0.99996475659767603</v>
      </c>
      <c r="K4" s="11">
        <v>0.99997056717098398</v>
      </c>
      <c r="L4" s="11">
        <v>0.99994130314264396</v>
      </c>
      <c r="M4" s="11">
        <v>0.99996964907271901</v>
      </c>
      <c r="N4" s="11">
        <v>0.99998658132027995</v>
      </c>
      <c r="O4" s="11">
        <v>0.99926085642603502</v>
      </c>
      <c r="P4" s="11">
        <v>0.99998775889317704</v>
      </c>
      <c r="Q4" s="11">
        <v>0.99996269048159803</v>
      </c>
      <c r="R4" s="11"/>
      <c r="S4" s="11">
        <v>-0.35518651863687201</v>
      </c>
      <c r="T4" s="11">
        <v>-0.50413428186084897</v>
      </c>
      <c r="U4" s="11">
        <v>-0.45225700004484798</v>
      </c>
      <c r="V4" s="11">
        <v>0.28764144847495998</v>
      </c>
      <c r="W4" s="11">
        <v>-0.48086983477126299</v>
      </c>
      <c r="X4" s="11">
        <v>0.24577930712797799</v>
      </c>
      <c r="Y4" s="11">
        <v>0.999980701260203</v>
      </c>
      <c r="Z4" s="11">
        <v>0.99998877423058696</v>
      </c>
      <c r="AA4" s="11">
        <v>0.999929209086732</v>
      </c>
      <c r="AB4" s="11">
        <v>0.99994900727940295</v>
      </c>
      <c r="AC4" s="11">
        <v>0.99999181173534901</v>
      </c>
      <c r="AD4" s="11">
        <v>0.99999054574209401</v>
      </c>
      <c r="AE4" s="11">
        <v>0.99998432812059901</v>
      </c>
      <c r="AF4" s="11">
        <v>0.99999100761151705</v>
      </c>
      <c r="AG4" s="11">
        <v>0.999986104889662</v>
      </c>
      <c r="AH4" s="11">
        <v>0.99998853458525205</v>
      </c>
      <c r="AI4" s="11">
        <v>0.99991033097134996</v>
      </c>
      <c r="AJ4" s="11">
        <v>0.99975410489069805</v>
      </c>
      <c r="AK4" s="11">
        <v>0.99985166107039003</v>
      </c>
      <c r="AL4" s="11">
        <v>0.99997728095893901</v>
      </c>
      <c r="AM4" s="11">
        <v>0.99999470606047502</v>
      </c>
      <c r="AN4" s="11">
        <v>0.99996611719974604</v>
      </c>
      <c r="AO4" s="11">
        <v>0.99999853824698803</v>
      </c>
      <c r="AP4" s="11">
        <v>0.99988281715170502</v>
      </c>
      <c r="AQ4" s="11">
        <v>0.99998006246928905</v>
      </c>
      <c r="AR4" s="11">
        <v>0.99994652131005801</v>
      </c>
      <c r="AS4" s="11">
        <v>0.99998951372564804</v>
      </c>
      <c r="AT4" s="11">
        <v>0.99998400076044502</v>
      </c>
      <c r="AU4" s="11">
        <v>0.999996758537259</v>
      </c>
      <c r="AV4" s="11">
        <v>0.99995283977179406</v>
      </c>
      <c r="AW4" s="11">
        <v>0.99998948078694405</v>
      </c>
      <c r="AX4" s="11">
        <v>0.99996456208706697</v>
      </c>
      <c r="AY4" s="11">
        <v>0.99999789044269205</v>
      </c>
      <c r="AZ4" s="11">
        <v>0.999955429489782</v>
      </c>
      <c r="BA4" s="11">
        <v>0.999990478379847</v>
      </c>
      <c r="BB4" s="11">
        <v>0.99999168655978299</v>
      </c>
      <c r="BC4" s="11">
        <v>0.99996952687825202</v>
      </c>
      <c r="BD4" s="11">
        <v>0.99994780133756</v>
      </c>
      <c r="BE4" s="11">
        <v>0.99997957619822198</v>
      </c>
      <c r="BF4" s="11">
        <v>0.99997514163396695</v>
      </c>
      <c r="BG4" s="11">
        <v>0.99998580443074303</v>
      </c>
      <c r="BH4" s="11">
        <v>0.99998059587658705</v>
      </c>
      <c r="BI4" s="11">
        <v>0.99998611148036798</v>
      </c>
      <c r="BJ4" s="11">
        <v>0.99998711462627299</v>
      </c>
      <c r="BK4" s="11">
        <v>0.99998909422075499</v>
      </c>
      <c r="BL4" s="11">
        <v>0.99997424899295695</v>
      </c>
      <c r="BM4" s="11">
        <v>0.99996153020814105</v>
      </c>
      <c r="BN4" s="11">
        <v>0.99995149339298695</v>
      </c>
      <c r="BO4" s="11">
        <v>0.99998227862566702</v>
      </c>
      <c r="BP4" s="11">
        <v>0.99997294401422998</v>
      </c>
      <c r="BQ4" s="11">
        <v>0.999273323246887</v>
      </c>
      <c r="BR4" s="11">
        <v>0.99921070123603595</v>
      </c>
      <c r="BS4" s="11">
        <v>0.99996555124561703</v>
      </c>
      <c r="BT4" s="11">
        <v>0.99998287606389102</v>
      </c>
      <c r="BU4" s="11">
        <v>0.99998449294960801</v>
      </c>
      <c r="BV4" s="11">
        <v>0.999988225297339</v>
      </c>
      <c r="BW4" s="11">
        <v>0.99998661302266501</v>
      </c>
      <c r="BX4" s="11">
        <v>0.99997129608874902</v>
      </c>
      <c r="BY4" s="11">
        <v>0.99996897354565195</v>
      </c>
      <c r="BZ4" s="11">
        <v>0.99996015698339102</v>
      </c>
      <c r="CA4" s="11">
        <v>0.99999858126736196</v>
      </c>
      <c r="CB4" s="11">
        <v>0.99995564707289597</v>
      </c>
      <c r="CC4" s="11">
        <v>0.99998423104656897</v>
      </c>
      <c r="CD4" s="11">
        <v>0.99998033123087005</v>
      </c>
      <c r="CE4" s="11">
        <v>0.99998935352178997</v>
      </c>
      <c r="CF4" s="11">
        <v>0.99999947196901595</v>
      </c>
      <c r="CG4" s="11">
        <v>0.99998883375537295</v>
      </c>
      <c r="CH4" s="11">
        <v>0.999992402996426</v>
      </c>
      <c r="CI4" s="11">
        <v>0.99999486427865802</v>
      </c>
      <c r="CJ4" s="11">
        <v>0.99999295653167297</v>
      </c>
      <c r="CK4" s="11">
        <v>0.99999701149951004</v>
      </c>
      <c r="CL4" s="11">
        <v>0.99999225423137705</v>
      </c>
      <c r="CM4" s="11">
        <v>0.99999272190856903</v>
      </c>
      <c r="CN4" s="11">
        <v>0.99997177479919397</v>
      </c>
      <c r="CO4" s="11">
        <v>0.999987808056923</v>
      </c>
      <c r="CP4" s="11">
        <v>0.99996993973678705</v>
      </c>
      <c r="CQ4" s="11">
        <v>0.99998885396520598</v>
      </c>
      <c r="CR4" s="11">
        <v>0.99998693930768001</v>
      </c>
      <c r="CS4" s="11">
        <v>0.99998518515683998</v>
      </c>
      <c r="CT4" s="11">
        <v>0.99998160216618603</v>
      </c>
      <c r="CU4" s="11">
        <v>0.99999014811771203</v>
      </c>
      <c r="CV4" s="11">
        <v>0.99999271662990896</v>
      </c>
      <c r="CW4" s="11">
        <v>0.99999586763703396</v>
      </c>
      <c r="CX4" s="11">
        <v>0.999986416594975</v>
      </c>
      <c r="CY4" s="11">
        <v>0.99998569607139898</v>
      </c>
      <c r="CZ4" s="11">
        <v>0.99999014681554299</v>
      </c>
      <c r="DA4" s="11">
        <v>0.99999598852254701</v>
      </c>
      <c r="DB4" s="11">
        <v>0.99999023717995394</v>
      </c>
      <c r="DC4" s="11">
        <v>0.99999190541098104</v>
      </c>
      <c r="DD4" s="11">
        <v>0.99998853348300398</v>
      </c>
      <c r="DE4" s="11">
        <v>0.99999008906603803</v>
      </c>
      <c r="DF4" s="11">
        <v>0.99998194118973505</v>
      </c>
      <c r="DG4" s="11">
        <v>0.99999081604164597</v>
      </c>
      <c r="DH4" s="11">
        <v>0.99998590535310505</v>
      </c>
      <c r="DI4" s="11">
        <v>0.99998485925482505</v>
      </c>
      <c r="DJ4" s="11">
        <v>0.99997788916553998</v>
      </c>
      <c r="DK4" s="11">
        <v>0.99958774595224198</v>
      </c>
      <c r="DL4" s="11">
        <v>0.99957445481356</v>
      </c>
      <c r="DM4" s="11">
        <v>0.999987082472101</v>
      </c>
      <c r="DN4" s="11">
        <v>0.99998184387479705</v>
      </c>
      <c r="DO4" s="11">
        <v>0.999999512517594</v>
      </c>
      <c r="DP4" s="11">
        <v>0.99998715349910905</v>
      </c>
      <c r="DQ4" s="11">
        <v>0.99999760388077796</v>
      </c>
      <c r="DR4" s="11">
        <v>0.99998603041849299</v>
      </c>
      <c r="DS4" s="11">
        <v>0.99997077832855996</v>
      </c>
      <c r="DT4" s="11">
        <v>0.99992677105536398</v>
      </c>
      <c r="DU4" s="11">
        <v>0.99998284070368004</v>
      </c>
      <c r="DV4" s="11">
        <v>0.99997886185309104</v>
      </c>
      <c r="DW4" s="11">
        <v>0.99999023783165397</v>
      </c>
      <c r="DX4" s="11">
        <v>0.99998107626232802</v>
      </c>
      <c r="DY4" s="11">
        <v>0.99999253437653202</v>
      </c>
      <c r="DZ4" s="11">
        <v>0.99999160684405197</v>
      </c>
      <c r="EA4" s="11">
        <v>0.99999835848929597</v>
      </c>
      <c r="EB4" s="11">
        <v>0.99998971697721095</v>
      </c>
      <c r="EC4" s="11"/>
      <c r="ED4" s="11"/>
      <c r="EE4" s="11"/>
    </row>
    <row r="5" spans="1:135" x14ac:dyDescent="0.25">
      <c r="A5" s="10" t="s">
        <v>182</v>
      </c>
      <c r="B5" s="11">
        <v>1.4416031914576299E-2</v>
      </c>
      <c r="C5" s="12">
        <v>5.4336215770059497E-5</v>
      </c>
      <c r="D5" s="11">
        <v>5.6896277027468503E-3</v>
      </c>
      <c r="E5" s="12">
        <v>8.5730771923944599E-5</v>
      </c>
      <c r="F5" s="11">
        <v>3.7447786756496398E-3</v>
      </c>
      <c r="G5" s="12">
        <v>3.5036950159447E-5</v>
      </c>
      <c r="H5" s="11"/>
      <c r="I5" s="11">
        <v>-5.5870660384922902E-2</v>
      </c>
      <c r="J5" s="11">
        <v>2.06071803694063E-2</v>
      </c>
      <c r="K5" s="11">
        <v>6.5095477449987399E-4</v>
      </c>
      <c r="L5" s="11">
        <v>2.6727222651736101E-2</v>
      </c>
      <c r="M5" s="11">
        <v>2.2601829222459199E-4</v>
      </c>
      <c r="N5" s="11">
        <v>1.6598715576232499E-2</v>
      </c>
      <c r="O5" s="11">
        <v>1.4907253595520099E-4</v>
      </c>
      <c r="P5" s="11">
        <v>1.7242020092306401E-3</v>
      </c>
      <c r="Q5" s="12">
        <v>1.68675449394993E-5</v>
      </c>
      <c r="R5" s="11"/>
      <c r="S5" s="11">
        <v>-6.4837901314201097E-3</v>
      </c>
      <c r="T5" s="11">
        <v>-11.556571412256099</v>
      </c>
      <c r="U5" s="11">
        <v>-6.3201964159448104E-4</v>
      </c>
      <c r="V5" s="12">
        <v>-6.8401682011564101E-6</v>
      </c>
      <c r="W5" s="11">
        <v>-1.0294365480470601E-2</v>
      </c>
      <c r="X5" s="11">
        <v>-1.2561003627884699E-4</v>
      </c>
      <c r="Y5" s="11">
        <v>4.6360416445734798E-2</v>
      </c>
      <c r="Z5" s="11">
        <v>2.64220429857492E-3</v>
      </c>
      <c r="AA5" s="11">
        <v>3.2039390322358401E-3</v>
      </c>
      <c r="AB5" s="11">
        <v>2.2902193266493499E-4</v>
      </c>
      <c r="AC5" s="11">
        <v>4.3977892139925298E-2</v>
      </c>
      <c r="AD5" s="11">
        <v>8.8822368106321898E-3</v>
      </c>
      <c r="AE5" s="11">
        <v>3.7645059428109501E-2</v>
      </c>
      <c r="AF5" s="11">
        <v>1.1119174053613999E-2</v>
      </c>
      <c r="AG5" s="11">
        <v>4.9382030522842103E-2</v>
      </c>
      <c r="AH5" s="11">
        <v>5.0174984061536901E-3</v>
      </c>
      <c r="AI5" s="11">
        <v>4.1996653093817699E-2</v>
      </c>
      <c r="AJ5" s="11">
        <v>2.33644940527356</v>
      </c>
      <c r="AK5" s="11">
        <v>8.8390087278380301E-3</v>
      </c>
      <c r="AL5" s="11">
        <v>4.1203242533853802E-2</v>
      </c>
      <c r="AM5" s="11">
        <v>2.00669095084125E-2</v>
      </c>
      <c r="AN5" s="11">
        <v>9.0382528162562797E-3</v>
      </c>
      <c r="AO5" s="11">
        <v>5.6098335067102196E-3</v>
      </c>
      <c r="AP5" s="11">
        <v>2.1356383349334301E-2</v>
      </c>
      <c r="AQ5" s="11">
        <v>1.53436071367731E-2</v>
      </c>
      <c r="AR5" s="11">
        <v>6.1772112234206302E-3</v>
      </c>
      <c r="AS5" s="11">
        <v>2.1954390649478101E-3</v>
      </c>
      <c r="AT5" s="11">
        <v>2.2561226224161599E-2</v>
      </c>
      <c r="AU5" s="11">
        <v>2.9444974734976698E-3</v>
      </c>
      <c r="AV5" s="11">
        <v>1.0803029322577999E-2</v>
      </c>
      <c r="AW5" s="11">
        <v>2.3401270382375698E-3</v>
      </c>
      <c r="AX5" s="11">
        <v>7.1360481245197997E-3</v>
      </c>
      <c r="AY5" s="11">
        <v>1.7366420703764499E-3</v>
      </c>
      <c r="AZ5" s="11">
        <v>4.0990368583578599E-4</v>
      </c>
      <c r="BA5" s="11">
        <v>1.2179768219611599E-3</v>
      </c>
      <c r="BB5" s="11">
        <v>0.123553503776533</v>
      </c>
      <c r="BC5" s="11">
        <v>1.4299589194148799E-4</v>
      </c>
      <c r="BD5" s="11">
        <v>5.2316995889433403E-4</v>
      </c>
      <c r="BE5" s="11">
        <v>4.5152666874847598E-2</v>
      </c>
      <c r="BF5" s="11">
        <v>4.7595754936111097E-3</v>
      </c>
      <c r="BG5" s="11">
        <v>6.16661645917497E-2</v>
      </c>
      <c r="BH5" s="11">
        <v>6.89204691142992E-3</v>
      </c>
      <c r="BI5" s="11">
        <v>7.8961320581768593E-2</v>
      </c>
      <c r="BJ5" s="11">
        <v>1.7255498727206699E-2</v>
      </c>
      <c r="BK5" s="11">
        <v>4.02436092711781E-2</v>
      </c>
      <c r="BL5" s="11">
        <v>1.5671193357069998E-2</v>
      </c>
      <c r="BM5" s="11">
        <v>6.8761199785973504E-2</v>
      </c>
      <c r="BN5" s="11">
        <v>3.7013132522543797E-2</v>
      </c>
      <c r="BO5" s="11">
        <v>1.15233047594564E-2</v>
      </c>
      <c r="BP5" s="11">
        <v>8.8045616408739102E-3</v>
      </c>
      <c r="BQ5" s="11">
        <v>2.4493641246176898E-2</v>
      </c>
      <c r="BR5" s="11">
        <v>2.6316038730170101E-2</v>
      </c>
      <c r="BS5" s="11">
        <v>6.3018936695636799E-3</v>
      </c>
      <c r="BT5" s="11">
        <v>4.1650313150016303E-3</v>
      </c>
      <c r="BU5" s="11">
        <v>7.3310134929821996E-2</v>
      </c>
      <c r="BV5" s="11">
        <v>2.3406969055141599E-2</v>
      </c>
      <c r="BW5" s="11">
        <v>1.8425646998685801E-2</v>
      </c>
      <c r="BX5" s="11">
        <v>8.1745079169705092E-3</v>
      </c>
      <c r="BY5" s="11">
        <v>2.7542895314353499E-2</v>
      </c>
      <c r="BZ5" s="11">
        <v>1.1679154864799399E-2</v>
      </c>
      <c r="CA5" s="11">
        <v>1.15037259062701E-3</v>
      </c>
      <c r="CB5" s="11">
        <v>2.3277421917329401E-4</v>
      </c>
      <c r="CC5" s="11">
        <v>7.9874607015885501E-2</v>
      </c>
      <c r="CD5" s="11">
        <v>1.9812211337611602E-2</v>
      </c>
      <c r="CE5" s="11">
        <v>1.0400181854590299E-2</v>
      </c>
      <c r="CF5" s="11">
        <v>4.2127564727133197E-3</v>
      </c>
      <c r="CG5" s="11">
        <v>9.4096183856734003E-2</v>
      </c>
      <c r="CH5" s="11">
        <v>6.0552640548029897E-2</v>
      </c>
      <c r="CI5" s="11">
        <v>8.7740317466535406E-2</v>
      </c>
      <c r="CJ5" s="11">
        <v>7.2240614561545693E-2</v>
      </c>
      <c r="CK5" s="11">
        <v>0.10420803526847899</v>
      </c>
      <c r="CL5" s="11">
        <v>7.0715654146297893E-2</v>
      </c>
      <c r="CM5" s="11">
        <v>1.8116442620020001E-2</v>
      </c>
      <c r="CN5" s="11">
        <v>1.38141383104976E-2</v>
      </c>
      <c r="CO5" s="11">
        <v>1.559904004149E-2</v>
      </c>
      <c r="CP5" s="11">
        <v>1.2077388399754901E-2</v>
      </c>
      <c r="CQ5" s="11">
        <v>5.6130390608823098E-2</v>
      </c>
      <c r="CR5" s="11">
        <v>4.8362993796400203E-2</v>
      </c>
      <c r="CS5" s="11">
        <v>1.8342104309053898E-2</v>
      </c>
      <c r="CT5" s="11">
        <v>2.21699203959917E-2</v>
      </c>
      <c r="CU5" s="11">
        <v>0.10863651525906599</v>
      </c>
      <c r="CV5" s="11">
        <v>0.12171847439341101</v>
      </c>
      <c r="CW5" s="11">
        <v>2.69720501213714E-2</v>
      </c>
      <c r="CX5" s="11">
        <v>2.9851760598443501E-2</v>
      </c>
      <c r="CY5" s="11">
        <v>0.106869434366718</v>
      </c>
      <c r="CZ5" s="11">
        <v>0.12575165493380899</v>
      </c>
      <c r="DA5" s="11">
        <v>3.6110549930943502E-2</v>
      </c>
      <c r="DB5" s="11">
        <v>4.3158714233546003E-2</v>
      </c>
      <c r="DC5" s="11">
        <v>0.109373253153613</v>
      </c>
      <c r="DD5" s="11">
        <v>0.140942467685715</v>
      </c>
      <c r="DE5" s="11">
        <v>2.3834212839596702E-2</v>
      </c>
      <c r="DF5" s="11">
        <v>3.2281521352949802E-2</v>
      </c>
      <c r="DG5" s="11">
        <v>0.106658563294999</v>
      </c>
      <c r="DH5" s="11">
        <v>8.3173104798460101E-2</v>
      </c>
      <c r="DI5" s="11">
        <v>3.08249348855309E-2</v>
      </c>
      <c r="DJ5" s="11">
        <v>3.91456184129087E-2</v>
      </c>
      <c r="DK5" s="11">
        <v>0.10178428312202401</v>
      </c>
      <c r="DL5" s="11">
        <v>0.185394857407366</v>
      </c>
      <c r="DM5" s="11">
        <v>2.59423689688059E-2</v>
      </c>
      <c r="DN5" s="11">
        <v>4.7952847588055701E-2</v>
      </c>
      <c r="DO5" s="11">
        <v>3.3308927382315799E-2</v>
      </c>
      <c r="DP5" s="11">
        <v>5.53112000628906E-2</v>
      </c>
      <c r="DQ5" s="11">
        <v>3.6325374440964203E-2</v>
      </c>
      <c r="DR5" s="11">
        <v>7.7043801119289504E-2</v>
      </c>
      <c r="DS5" s="11">
        <v>4.3633256056463399E-2</v>
      </c>
      <c r="DT5" s="11">
        <v>7.9216793979753605E-2</v>
      </c>
      <c r="DU5" s="11">
        <v>4.2370785368308003E-2</v>
      </c>
      <c r="DV5" s="11">
        <v>7.1275596508946104E-2</v>
      </c>
      <c r="DW5" s="11">
        <v>6.6970490208593206E-2</v>
      </c>
      <c r="DX5" s="11">
        <v>0.103074288514457</v>
      </c>
      <c r="DY5" s="11">
        <v>9.5564092322790298E-2</v>
      </c>
      <c r="DZ5" s="11">
        <v>0.17093777987362299</v>
      </c>
      <c r="EA5" s="11">
        <v>9.3802441373138506E-2</v>
      </c>
      <c r="EB5" s="11">
        <v>0.17938232458440401</v>
      </c>
      <c r="EC5" s="11"/>
      <c r="ED5" s="11"/>
      <c r="EE5" s="11"/>
    </row>
    <row r="6" spans="1:135" x14ac:dyDescent="0.25">
      <c r="A6" s="10" t="s">
        <v>183</v>
      </c>
      <c r="B6" s="11">
        <v>3.2763981879899099E-3</v>
      </c>
      <c r="C6" s="12">
        <v>2.32151993620423E-5</v>
      </c>
      <c r="D6" s="12">
        <v>2.2982236446669401E-5</v>
      </c>
      <c r="E6" s="11">
        <v>0</v>
      </c>
      <c r="F6" s="11">
        <v>2.9943094014322699E-2</v>
      </c>
      <c r="G6" s="11">
        <v>3.44873051884811E-4</v>
      </c>
      <c r="H6" s="11"/>
      <c r="I6" s="11">
        <v>602.10260837143096</v>
      </c>
      <c r="J6" s="11">
        <v>0.47439653468454701</v>
      </c>
      <c r="K6" s="11">
        <v>1.8180673090428399E-2</v>
      </c>
      <c r="L6" s="11">
        <v>7.9349455037364902E-2</v>
      </c>
      <c r="M6" s="11">
        <v>6.1237734055638495E-4</v>
      </c>
      <c r="N6" s="11">
        <v>6.12947206896557</v>
      </c>
      <c r="O6" s="11">
        <v>0.36273771638191998</v>
      </c>
      <c r="P6" s="11">
        <v>3.8624591963065898E-2</v>
      </c>
      <c r="Q6" s="11">
        <v>1.6510907664565599E-3</v>
      </c>
      <c r="R6" s="11"/>
      <c r="S6" s="11">
        <v>84.239076188709205</v>
      </c>
      <c r="T6" s="11">
        <v>61598.404481500897</v>
      </c>
      <c r="U6" s="11">
        <v>9.3888890456672893</v>
      </c>
      <c r="V6" s="11">
        <v>0.242857546873295</v>
      </c>
      <c r="W6" s="11">
        <v>149.729753048367</v>
      </c>
      <c r="X6" s="11">
        <v>3.9193165364650802</v>
      </c>
      <c r="Y6" s="11">
        <v>1.04145708253963E-2</v>
      </c>
      <c r="Z6" s="11">
        <v>2.3638092319132599E-4</v>
      </c>
      <c r="AA6" s="11">
        <v>1.28727899344219E-3</v>
      </c>
      <c r="AB6" s="12">
        <v>7.7732118071136402E-6</v>
      </c>
      <c r="AC6" s="11">
        <v>0.93865109512132205</v>
      </c>
      <c r="AD6" s="11">
        <v>1.8150952537507199E-3</v>
      </c>
      <c r="AE6" s="11">
        <v>5.4090126686324701E-2</v>
      </c>
      <c r="AF6" s="11">
        <v>3.1135006738900201E-3</v>
      </c>
      <c r="AG6" s="11">
        <v>1.47600925477785E-2</v>
      </c>
      <c r="AH6" s="11">
        <v>5.6605833708081696E-4</v>
      </c>
      <c r="AI6" s="11">
        <v>4.3609890043737298</v>
      </c>
      <c r="AJ6" s="11">
        <v>16.1013366696099</v>
      </c>
      <c r="AK6" s="11">
        <v>5.57421351367672E-2</v>
      </c>
      <c r="AL6" s="11">
        <v>1.09258024717223E-2</v>
      </c>
      <c r="AM6" s="11">
        <v>4.0281764765116E-4</v>
      </c>
      <c r="AN6" s="11">
        <v>2.7083439094351899E-2</v>
      </c>
      <c r="AO6" s="11">
        <v>9.4192119979487202E-4</v>
      </c>
      <c r="AP6" s="11">
        <v>0.10201345574996799</v>
      </c>
      <c r="AQ6" s="11">
        <v>4.5901794043223297E-3</v>
      </c>
      <c r="AR6" s="11">
        <v>4.7630221942401201E-3</v>
      </c>
      <c r="AS6" s="11">
        <v>1.68649646970062E-3</v>
      </c>
      <c r="AT6" s="11">
        <v>3.9348776046065704E-3</v>
      </c>
      <c r="AU6" s="12">
        <v>6.59168856166109E-5</v>
      </c>
      <c r="AV6" s="11">
        <v>2.8489211462447098E-2</v>
      </c>
      <c r="AW6" s="11">
        <v>1.27907701135494E-4</v>
      </c>
      <c r="AX6" s="11">
        <v>0.158352011773671</v>
      </c>
      <c r="AY6" s="11">
        <v>1.08500873302633E-4</v>
      </c>
      <c r="AZ6" s="11">
        <v>5.0529687754770902E-2</v>
      </c>
      <c r="BA6" s="11">
        <v>1.5877469335291199E-2</v>
      </c>
      <c r="BB6" s="11">
        <v>3.9210369539457003E-3</v>
      </c>
      <c r="BC6" s="12">
        <v>2.7110181897932798E-5</v>
      </c>
      <c r="BD6" s="11">
        <v>3.5871163174339199E-3</v>
      </c>
      <c r="BE6" s="11">
        <v>0.19774445774382601</v>
      </c>
      <c r="BF6" s="11">
        <v>2.10235519768141E-2</v>
      </c>
      <c r="BG6" s="11">
        <v>0.76327058868666497</v>
      </c>
      <c r="BH6" s="11">
        <v>8.5855295797867506E-2</v>
      </c>
      <c r="BI6" s="11">
        <v>0.16053860232030001</v>
      </c>
      <c r="BJ6" s="11">
        <v>3.5841233225426698E-2</v>
      </c>
      <c r="BK6" s="11">
        <v>2.1625763627936899E-3</v>
      </c>
      <c r="BL6" s="11">
        <v>9.0341543892705298E-4</v>
      </c>
      <c r="BM6" s="11">
        <v>4.9849834201220397E-3</v>
      </c>
      <c r="BN6" s="11">
        <v>3.1938435998549999E-3</v>
      </c>
      <c r="BO6" s="11">
        <v>9.5906406437221603E-4</v>
      </c>
      <c r="BP6" s="11">
        <v>5.4689762976147102E-4</v>
      </c>
      <c r="BQ6" s="11">
        <v>1.50203199357692E-3</v>
      </c>
      <c r="BR6" s="11">
        <v>1.6401857784712501E-3</v>
      </c>
      <c r="BS6" s="12">
        <v>6.3960546808935497E-5</v>
      </c>
      <c r="BT6" s="12">
        <v>5.4257413561133898E-5</v>
      </c>
      <c r="BU6" s="11">
        <v>1.29047642772738E-3</v>
      </c>
      <c r="BV6" s="11">
        <v>3.1826161322113801E-4</v>
      </c>
      <c r="BW6" s="11">
        <v>1.97262150273288E-3</v>
      </c>
      <c r="BX6" s="11">
        <v>8.7564694456536603E-4</v>
      </c>
      <c r="BY6" s="11">
        <v>6.8711242715225399E-3</v>
      </c>
      <c r="BZ6" s="11">
        <v>3.26365986306245E-3</v>
      </c>
      <c r="CA6" s="12">
        <v>5.6714233532991698E-5</v>
      </c>
      <c r="CB6" s="12">
        <v>7.7899650717811405E-6</v>
      </c>
      <c r="CC6" s="11">
        <v>2.5262295843789299E-3</v>
      </c>
      <c r="CD6" s="11">
        <v>5.8963395661094996E-4</v>
      </c>
      <c r="CE6" s="11">
        <v>5.4208484022910302E-3</v>
      </c>
      <c r="CF6" s="11">
        <v>2.2993964459231998E-3</v>
      </c>
      <c r="CG6" s="11">
        <v>4.5059108324610004E-3</v>
      </c>
      <c r="CH6" s="11">
        <v>2.7913542590279799E-3</v>
      </c>
      <c r="CI6" s="11">
        <v>1.7454391708377901E-2</v>
      </c>
      <c r="CJ6" s="11">
        <v>1.4535710858536201E-2</v>
      </c>
      <c r="CK6" s="11">
        <v>4.4715283322917399E-3</v>
      </c>
      <c r="CL6" s="11">
        <v>3.1822809283138099E-3</v>
      </c>
      <c r="CM6" s="11">
        <v>7.6426914514402401E-4</v>
      </c>
      <c r="CN6" s="11">
        <v>5.7746588496810996E-4</v>
      </c>
      <c r="CO6" s="11">
        <v>5.0379924801772797E-4</v>
      </c>
      <c r="CP6" s="11">
        <v>3.1016811896746499E-4</v>
      </c>
      <c r="CQ6" s="11">
        <v>1.2132538044994401E-2</v>
      </c>
      <c r="CR6" s="11">
        <v>1.02110478607955E-2</v>
      </c>
      <c r="CS6" s="11">
        <v>5.7163349556766795E-4</v>
      </c>
      <c r="CT6" s="11">
        <v>6.8992418407978599E-4</v>
      </c>
      <c r="CU6" s="11">
        <v>4.9901767580900801E-3</v>
      </c>
      <c r="CV6" s="11">
        <v>5.4438303211971802E-3</v>
      </c>
      <c r="CW6" s="11">
        <v>1.3017745075459099E-3</v>
      </c>
      <c r="CX6" s="11">
        <v>1.29142990793542E-3</v>
      </c>
      <c r="CY6" s="11">
        <v>3.2251532131721099E-3</v>
      </c>
      <c r="CZ6" s="11">
        <v>3.5512487293474001E-3</v>
      </c>
      <c r="DA6" s="11">
        <v>1.05028736143467E-3</v>
      </c>
      <c r="DB6" s="11">
        <v>1.4114418325612301E-3</v>
      </c>
      <c r="DC6" s="11">
        <v>3.5189138634493301E-3</v>
      </c>
      <c r="DD6" s="11">
        <v>4.3682917173683E-3</v>
      </c>
      <c r="DE6" s="11">
        <v>8.7096488930073397E-4</v>
      </c>
      <c r="DF6" s="11">
        <v>1.2790676683840699E-3</v>
      </c>
      <c r="DG6" s="11">
        <v>3.8718389551095E-3</v>
      </c>
      <c r="DH6" s="11">
        <v>2.9122504003476E-3</v>
      </c>
      <c r="DI6" s="11">
        <v>3.8736383397467702E-4</v>
      </c>
      <c r="DJ6" s="11">
        <v>4.6897762026540499E-4</v>
      </c>
      <c r="DK6" s="11">
        <v>1.26375581605461E-3</v>
      </c>
      <c r="DL6" s="11">
        <v>2.51956269855887E-3</v>
      </c>
      <c r="DM6" s="11">
        <v>1.07264095635976E-2</v>
      </c>
      <c r="DN6" s="11">
        <v>2.1660796927086098E-2</v>
      </c>
      <c r="DO6" s="11">
        <v>1.70210126851476E-4</v>
      </c>
      <c r="DP6" s="11">
        <v>3.1775965990541702E-4</v>
      </c>
      <c r="DQ6" s="11">
        <v>3.6775428573276102E-3</v>
      </c>
      <c r="DR6" s="11">
        <v>8.1009361757491405E-3</v>
      </c>
      <c r="DS6" s="11">
        <v>3.8305335997224299E-2</v>
      </c>
      <c r="DT6" s="11">
        <v>6.5054262631303802E-2</v>
      </c>
      <c r="DU6" s="11">
        <v>8.4559278603349095E-3</v>
      </c>
      <c r="DV6" s="11">
        <v>1.41910210913544E-2</v>
      </c>
      <c r="DW6" s="11">
        <v>1.54288529760605E-3</v>
      </c>
      <c r="DX6" s="11">
        <v>2.26761114210386E-3</v>
      </c>
      <c r="DY6" s="11">
        <v>5.0546981719726504E-3</v>
      </c>
      <c r="DZ6" s="11">
        <v>9.1905453650010602E-3</v>
      </c>
      <c r="EA6" s="11">
        <v>1.9929364044341501E-3</v>
      </c>
      <c r="EB6" s="11">
        <v>3.9931472303199799E-3</v>
      </c>
      <c r="EC6" s="11"/>
      <c r="ED6" s="11"/>
      <c r="EE6" s="11"/>
    </row>
    <row r="7" spans="1:135" x14ac:dyDescent="0.25">
      <c r="A7" s="10" t="s">
        <v>184</v>
      </c>
      <c r="B7" s="11">
        <v>7.4873084648855899E-3</v>
      </c>
      <c r="C7" s="11">
        <v>0.63511559320281996</v>
      </c>
      <c r="D7" s="11">
        <v>9.3364555722118305E-3</v>
      </c>
      <c r="E7" s="11">
        <v>0</v>
      </c>
      <c r="F7" s="11">
        <v>1.4196702511938599</v>
      </c>
      <c r="G7" s="11">
        <v>2.8794037845087401</v>
      </c>
      <c r="H7" s="11"/>
      <c r="I7" s="11">
        <v>-167.14055167004599</v>
      </c>
      <c r="J7" s="11">
        <v>5.5479050523740998</v>
      </c>
      <c r="K7" s="11">
        <v>2.3309752108417201</v>
      </c>
      <c r="L7" s="11">
        <v>0.63532483451435295</v>
      </c>
      <c r="M7" s="11">
        <v>1.07342361833152</v>
      </c>
      <c r="N7" s="11">
        <v>73.825691723444606</v>
      </c>
      <c r="O7" s="11">
        <v>51.026805905432397</v>
      </c>
      <c r="P7" s="11">
        <v>4.0878322371165998</v>
      </c>
      <c r="Q7" s="11">
        <v>16.423349266103099</v>
      </c>
      <c r="R7" s="11"/>
      <c r="S7" s="11">
        <v>-206.019556315855</v>
      </c>
      <c r="T7" s="11">
        <v>-222.339374682401</v>
      </c>
      <c r="U7" s="11">
        <v>-3179.1692098618701</v>
      </c>
      <c r="V7" s="11">
        <v>-708.82071917016799</v>
      </c>
      <c r="W7" s="11">
        <v>-2985.0543453786599</v>
      </c>
      <c r="X7" s="11">
        <v>-742.58601310064205</v>
      </c>
      <c r="Y7" s="11">
        <v>4.1781655418477101E-2</v>
      </c>
      <c r="Z7" s="11">
        <v>5.25980018311396E-2</v>
      </c>
      <c r="AA7" s="11">
        <v>4.6525248644652399E-2</v>
      </c>
      <c r="AB7" s="11">
        <v>8.8181673963519003E-2</v>
      </c>
      <c r="AC7" s="11">
        <v>3.45266872219648</v>
      </c>
      <c r="AD7" s="11">
        <v>0.10157196888865</v>
      </c>
      <c r="AE7" s="11">
        <v>0.25793615950283799</v>
      </c>
      <c r="AF7" s="11">
        <v>6.3898547690942498E-2</v>
      </c>
      <c r="AG7" s="11">
        <v>4.9406481803827E-2</v>
      </c>
      <c r="AH7" s="11">
        <v>5.1799434764586302E-2</v>
      </c>
      <c r="AI7" s="11">
        <v>19.314114552924099</v>
      </c>
      <c r="AJ7" s="11">
        <v>0.30003520946970402</v>
      </c>
      <c r="AK7" s="11">
        <v>1.7848611740949899E-2</v>
      </c>
      <c r="AL7" s="11">
        <v>7.4835919690310101E-2</v>
      </c>
      <c r="AM7" s="11">
        <v>1.38139143368795E-2</v>
      </c>
      <c r="AN7" s="11">
        <v>0.692945564722106</v>
      </c>
      <c r="AO7" s="11">
        <v>2.3979094744753401E-2</v>
      </c>
      <c r="AP7" s="11">
        <v>1.2083477948938599</v>
      </c>
      <c r="AQ7" s="11">
        <v>3.1084554863660501E-2</v>
      </c>
      <c r="AR7" s="11">
        <v>0.24406856819028799</v>
      </c>
      <c r="AS7" s="11">
        <v>0.112887904530126</v>
      </c>
      <c r="AT7" s="11">
        <v>3.0487384123949898E-2</v>
      </c>
      <c r="AU7" s="11">
        <v>7.1531213229376204E-3</v>
      </c>
      <c r="AV7" s="11">
        <v>0.31878139935974098</v>
      </c>
      <c r="AW7" s="11">
        <v>1.4614680649107099E-2</v>
      </c>
      <c r="AX7" s="11">
        <v>4.7028631980190996</v>
      </c>
      <c r="AY7" s="11">
        <v>2.24503633030891E-2</v>
      </c>
      <c r="AZ7" s="11">
        <v>19.540842847581999</v>
      </c>
      <c r="BA7" s="11">
        <v>2.9064427391599601</v>
      </c>
      <c r="BB7" s="11">
        <v>8.2478102758178795E-2</v>
      </c>
      <c r="BC7" s="11">
        <v>0.13774405758987701</v>
      </c>
      <c r="BD7" s="11">
        <v>1.74716026506721</v>
      </c>
      <c r="BE7" s="11">
        <v>0.88240293086229205</v>
      </c>
      <c r="BF7" s="11">
        <v>2.82895667779424E-2</v>
      </c>
      <c r="BG7" s="11">
        <v>2.6574109307275799</v>
      </c>
      <c r="BH7" s="11">
        <v>0.50074608697496104</v>
      </c>
      <c r="BI7" s="11">
        <v>0.383429254040423</v>
      </c>
      <c r="BJ7" s="11">
        <v>0.120412976057753</v>
      </c>
      <c r="BK7" s="11">
        <v>3.2559345614333801E-3</v>
      </c>
      <c r="BL7" s="11">
        <v>2.2804982578281299E-2</v>
      </c>
      <c r="BM7" s="11">
        <v>1.3739966004435399E-2</v>
      </c>
      <c r="BN7" s="11">
        <v>1.4286492119979999E-2</v>
      </c>
      <c r="BO7" s="11">
        <v>1.5406084066144399E-2</v>
      </c>
      <c r="BP7" s="11">
        <v>3.5488464650983202E-2</v>
      </c>
      <c r="BQ7" s="11">
        <v>1.6468917535349199E-2</v>
      </c>
      <c r="BR7" s="11">
        <v>1.4015838705844001E-2</v>
      </c>
      <c r="BS7" s="11">
        <v>7.0910768341883304E-3</v>
      </c>
      <c r="BT7" s="11">
        <v>1.9331745335960101E-2</v>
      </c>
      <c r="BU7" s="11">
        <v>4.0599531470579204E-3</v>
      </c>
      <c r="BV7" s="11">
        <v>1.43809883892143E-2</v>
      </c>
      <c r="BW7" s="11">
        <v>2.7750224738136799E-2</v>
      </c>
      <c r="BX7" s="11">
        <v>4.6376601100653801E-2</v>
      </c>
      <c r="BY7" s="11">
        <v>6.8605313627254805E-2</v>
      </c>
      <c r="BZ7" s="11">
        <v>6.8862288885977604E-2</v>
      </c>
      <c r="CA7" s="11">
        <v>2.6498095787642902E-2</v>
      </c>
      <c r="CB7" s="11">
        <v>0.173893165765066</v>
      </c>
      <c r="CC7" s="11">
        <v>4.2796801940544896E-3</v>
      </c>
      <c r="CD7" s="11">
        <v>1.7556597140570399E-2</v>
      </c>
      <c r="CE7" s="11">
        <v>0.13591360465278199</v>
      </c>
      <c r="CF7" s="11">
        <v>0.155255313415225</v>
      </c>
      <c r="CG7" s="11">
        <v>9.2155547591140901E-3</v>
      </c>
      <c r="CH7" s="11">
        <v>8.2936784548321204E-3</v>
      </c>
      <c r="CI7" s="11">
        <v>4.56291279717045E-2</v>
      </c>
      <c r="CJ7" s="11">
        <v>9.2216267090934109E-3</v>
      </c>
      <c r="CK7" s="11">
        <v>3.23272563797679E-3</v>
      </c>
      <c r="CL7" s="11">
        <v>6.1087384506497396E-3</v>
      </c>
      <c r="CM7" s="11">
        <v>4.49003707238896E-3</v>
      </c>
      <c r="CN7" s="11">
        <v>1.35174264243081E-2</v>
      </c>
      <c r="CO7" s="11">
        <v>1.5532951208408601E-2</v>
      </c>
      <c r="CP7" s="11">
        <v>1.03130041767536E-2</v>
      </c>
      <c r="CQ7" s="11">
        <v>4.45302176334074E-2</v>
      </c>
      <c r="CR7" s="11">
        <v>3.0609198154970499E-2</v>
      </c>
      <c r="CS7" s="11">
        <v>1.4187241938678E-2</v>
      </c>
      <c r="CT7" s="11">
        <v>1.5424974364499701E-2</v>
      </c>
      <c r="CU7" s="11">
        <v>2.2881792363789702E-3</v>
      </c>
      <c r="CV7" s="11">
        <v>4.3697450814292301E-3</v>
      </c>
      <c r="CW7" s="11">
        <v>6.1923624702075403E-3</v>
      </c>
      <c r="CX7" s="11">
        <v>2.4666209652801301E-2</v>
      </c>
      <c r="CY7" s="11">
        <v>2.4332924498051902E-3</v>
      </c>
      <c r="CZ7" s="11">
        <v>3.12768571641811E-3</v>
      </c>
      <c r="DA7" s="11">
        <v>8.5353408177632102E-3</v>
      </c>
      <c r="DB7" s="11">
        <v>9.3205193443361908E-3</v>
      </c>
      <c r="DC7" s="11">
        <v>4.2781198979668202E-3</v>
      </c>
      <c r="DD7" s="11">
        <v>7.0796420583478297E-3</v>
      </c>
      <c r="DE7" s="11">
        <v>4.8270961773987202E-3</v>
      </c>
      <c r="DF7" s="11">
        <v>7.7144975021531401E-3</v>
      </c>
      <c r="DG7" s="11">
        <v>6.5556321986718199E-3</v>
      </c>
      <c r="DH7" s="11">
        <v>9.5096696687279603E-3</v>
      </c>
      <c r="DI7" s="11">
        <v>3.0674855910425899E-3</v>
      </c>
      <c r="DJ7" s="11">
        <v>2.1091765069876501E-3</v>
      </c>
      <c r="DK7" s="11">
        <v>5.6886482946200204E-3</v>
      </c>
      <c r="DL7" s="11">
        <v>1.1957036878678E-3</v>
      </c>
      <c r="DM7" s="11">
        <v>7.8708513550350204E-2</v>
      </c>
      <c r="DN7" s="11">
        <v>1.2291386851312499E-2</v>
      </c>
      <c r="DO7" s="11">
        <v>2.3111090051922902E-3</v>
      </c>
      <c r="DP7" s="11">
        <v>6.7775668062424101E-3</v>
      </c>
      <c r="DQ7" s="11">
        <v>6.8677276222444397E-3</v>
      </c>
      <c r="DR7" s="11">
        <v>2.4824981957573801E-2</v>
      </c>
      <c r="DS7" s="11">
        <v>1.0295909252000199E-2</v>
      </c>
      <c r="DT7" s="11">
        <v>2.1324424619124399E-2</v>
      </c>
      <c r="DU7" s="11">
        <v>5.3287938708878803E-2</v>
      </c>
      <c r="DV7" s="11">
        <v>1.2906412170907801E-2</v>
      </c>
      <c r="DW7" s="11">
        <v>8.3153948880041705E-3</v>
      </c>
      <c r="DX7" s="11">
        <v>4.2712540822982103E-3</v>
      </c>
      <c r="DY7" s="11">
        <v>8.5184332102417794E-3</v>
      </c>
      <c r="DZ7" s="11">
        <v>6.3950560774785597E-3</v>
      </c>
      <c r="EA7" s="11">
        <v>2.0676603094886802E-3</v>
      </c>
      <c r="EB7" s="11">
        <v>1.5154868296817299E-3</v>
      </c>
      <c r="EC7" s="11"/>
      <c r="ED7" s="11"/>
      <c r="EE7" s="11"/>
    </row>
    <row r="8" spans="1:135" x14ac:dyDescent="0.25">
      <c r="A8" s="10" t="s">
        <v>185</v>
      </c>
      <c r="B8" s="11">
        <v>0.22727462088073599</v>
      </c>
      <c r="C8" s="11">
        <v>0.42725094180803003</v>
      </c>
      <c r="D8" s="11">
        <v>4.0393216652073799E-3</v>
      </c>
      <c r="E8" s="11">
        <v>0</v>
      </c>
      <c r="F8" s="11">
        <v>7.9959582682488497</v>
      </c>
      <c r="G8" s="11">
        <v>9.8431241964655793</v>
      </c>
      <c r="H8" s="11"/>
      <c r="I8" s="11">
        <v>-10776.722598645199</v>
      </c>
      <c r="J8" s="11">
        <v>23.020933780384802</v>
      </c>
      <c r="K8" s="11">
        <v>27.929241481325001</v>
      </c>
      <c r="L8" s="11">
        <v>2.9688627236474399</v>
      </c>
      <c r="M8" s="11">
        <v>2.7094149527856399</v>
      </c>
      <c r="N8" s="11">
        <v>369.27387789825701</v>
      </c>
      <c r="O8" s="11">
        <v>2433.2967441496398</v>
      </c>
      <c r="P8" s="11">
        <v>22.401430781478201</v>
      </c>
      <c r="Q8" s="11">
        <v>97.885659850245702</v>
      </c>
      <c r="R8" s="11"/>
      <c r="S8" s="11">
        <v>-12992.258305908301</v>
      </c>
      <c r="T8" s="11">
        <v>-5330.1625788574202</v>
      </c>
      <c r="U8" s="11">
        <v>-14855.375415201799</v>
      </c>
      <c r="V8" s="11">
        <v>-35504.6162216066</v>
      </c>
      <c r="W8" s="11">
        <v>-14544.8258401568</v>
      </c>
      <c r="X8" s="11">
        <v>-31202.2562254853</v>
      </c>
      <c r="Y8" s="11">
        <v>0.224643599515259</v>
      </c>
      <c r="Z8" s="11">
        <v>8.9463529871183098E-2</v>
      </c>
      <c r="AA8" s="11">
        <v>0.401780115192726</v>
      </c>
      <c r="AB8" s="11">
        <v>3.3940905644552502E-2</v>
      </c>
      <c r="AC8" s="11">
        <v>21.343703607594399</v>
      </c>
      <c r="AD8" s="11">
        <v>0.204351144024669</v>
      </c>
      <c r="AE8" s="11">
        <v>1.4368452994375001</v>
      </c>
      <c r="AF8" s="11">
        <v>0.28001186588837101</v>
      </c>
      <c r="AG8" s="11">
        <v>0.29889602334094101</v>
      </c>
      <c r="AH8" s="11">
        <v>0.112816844423224</v>
      </c>
      <c r="AI8" s="11">
        <v>103.8413464671</v>
      </c>
      <c r="AJ8" s="11">
        <v>6.8913697139205397</v>
      </c>
      <c r="AK8" s="11">
        <v>6.3063785604385796</v>
      </c>
      <c r="AL8" s="11">
        <v>0.26516851101573802</v>
      </c>
      <c r="AM8" s="11">
        <v>2.0073726224872399E-2</v>
      </c>
      <c r="AN8" s="11">
        <v>2.9965347999161298</v>
      </c>
      <c r="AO8" s="11">
        <v>0.167905375207337</v>
      </c>
      <c r="AP8" s="11">
        <v>4.7767196384001904</v>
      </c>
      <c r="AQ8" s="11">
        <v>0.29915908061288499</v>
      </c>
      <c r="AR8" s="11">
        <v>0.77106351425726405</v>
      </c>
      <c r="AS8" s="11">
        <v>0.76818186240150099</v>
      </c>
      <c r="AT8" s="11">
        <v>0.17440885373475701</v>
      </c>
      <c r="AU8" s="11">
        <v>2.2386463635953001E-2</v>
      </c>
      <c r="AV8" s="11">
        <v>2.6371502484868299</v>
      </c>
      <c r="AW8" s="11">
        <v>5.46584433432405E-2</v>
      </c>
      <c r="AX8" s="11">
        <v>22.190434959311201</v>
      </c>
      <c r="AY8" s="11">
        <v>6.2477395401986102E-2</v>
      </c>
      <c r="AZ8" s="11">
        <v>123.27209903404901</v>
      </c>
      <c r="BA8" s="11">
        <v>13.0359371779551</v>
      </c>
      <c r="BB8" s="11">
        <v>3.1735538322228002E-2</v>
      </c>
      <c r="BC8" s="11">
        <v>0.18958713799292901</v>
      </c>
      <c r="BD8" s="11">
        <v>6.8565028561940302</v>
      </c>
      <c r="BE8" s="11">
        <v>4.37946352741303</v>
      </c>
      <c r="BF8" s="11">
        <v>4.4171065266292198</v>
      </c>
      <c r="BG8" s="11">
        <v>12.377461671887099</v>
      </c>
      <c r="BH8" s="11">
        <v>12.457154877382401</v>
      </c>
      <c r="BI8" s="11">
        <v>2.0331296530692402</v>
      </c>
      <c r="BJ8" s="11">
        <v>2.0770905432548301</v>
      </c>
      <c r="BK8" s="11">
        <v>5.3737137447621902E-2</v>
      </c>
      <c r="BL8" s="11">
        <v>5.7648158525175901E-2</v>
      </c>
      <c r="BM8" s="11">
        <v>7.2497039546115E-2</v>
      </c>
      <c r="BN8" s="11">
        <v>8.6289470309212593E-2</v>
      </c>
      <c r="BO8" s="11">
        <v>8.3228213120474404E-2</v>
      </c>
      <c r="BP8" s="11">
        <v>6.2115259347220397E-2</v>
      </c>
      <c r="BQ8" s="11">
        <v>6.1323344229652403E-2</v>
      </c>
      <c r="BR8" s="11">
        <v>6.2326469241392797E-2</v>
      </c>
      <c r="BS8" s="11">
        <v>1.0149417010611599E-2</v>
      </c>
      <c r="BT8" s="11">
        <v>1.3026892106599399E-2</v>
      </c>
      <c r="BU8" s="11">
        <v>1.7602974390413102E-2</v>
      </c>
      <c r="BV8" s="11">
        <v>1.35968741818466E-2</v>
      </c>
      <c r="BW8" s="11">
        <v>0.10705846599978699</v>
      </c>
      <c r="BX8" s="11">
        <v>0.107119223989923</v>
      </c>
      <c r="BY8" s="11">
        <v>0.249469933828699</v>
      </c>
      <c r="BZ8" s="11">
        <v>0.27944315327978098</v>
      </c>
      <c r="CA8" s="11">
        <v>4.9300751769545903E-2</v>
      </c>
      <c r="CB8" s="11">
        <v>3.3465755354899103E-2</v>
      </c>
      <c r="CC8" s="11">
        <v>3.1627443048032902E-2</v>
      </c>
      <c r="CD8" s="11">
        <v>2.9761138045786201E-2</v>
      </c>
      <c r="CE8" s="11">
        <v>0.52122630912443302</v>
      </c>
      <c r="CF8" s="11">
        <v>0.54581755694086598</v>
      </c>
      <c r="CG8" s="11">
        <v>4.7886222881487597E-2</v>
      </c>
      <c r="CH8" s="11">
        <v>4.6097977458371901E-2</v>
      </c>
      <c r="CI8" s="11">
        <v>0.198932397469785</v>
      </c>
      <c r="CJ8" s="11">
        <v>0.20121244741284</v>
      </c>
      <c r="CK8" s="11">
        <v>4.29096309202203E-2</v>
      </c>
      <c r="CL8" s="11">
        <v>4.5001081680305803E-2</v>
      </c>
      <c r="CM8" s="11">
        <v>4.2186491088457498E-2</v>
      </c>
      <c r="CN8" s="11">
        <v>4.18025266570035E-2</v>
      </c>
      <c r="CO8" s="11">
        <v>3.2296811001044597E-2</v>
      </c>
      <c r="CP8" s="11">
        <v>2.56817209731998E-2</v>
      </c>
      <c r="CQ8" s="11">
        <v>0.216149182526574</v>
      </c>
      <c r="CR8" s="11">
        <v>0.21113349400540199</v>
      </c>
      <c r="CS8" s="11">
        <v>3.1165098940447101E-2</v>
      </c>
      <c r="CT8" s="11">
        <v>3.1119831364145201E-2</v>
      </c>
      <c r="CU8" s="11">
        <v>4.5934617344729797E-2</v>
      </c>
      <c r="CV8" s="11">
        <v>4.4724766296379802E-2</v>
      </c>
      <c r="CW8" s="11">
        <v>4.8263832437210399E-2</v>
      </c>
      <c r="CX8" s="11">
        <v>4.3261431890310398E-2</v>
      </c>
      <c r="CY8" s="11">
        <v>3.0178443745712501E-2</v>
      </c>
      <c r="CZ8" s="11">
        <v>2.8240174900414802E-2</v>
      </c>
      <c r="DA8" s="11">
        <v>2.9085332775136301E-2</v>
      </c>
      <c r="DB8" s="11">
        <v>3.2703519037278403E-2</v>
      </c>
      <c r="DC8" s="11">
        <v>3.2173440598928398E-2</v>
      </c>
      <c r="DD8" s="11">
        <v>3.0993438593036899E-2</v>
      </c>
      <c r="DE8" s="11">
        <v>3.65426328598428E-2</v>
      </c>
      <c r="DF8" s="11">
        <v>3.9622285901565503E-2</v>
      </c>
      <c r="DG8" s="11">
        <v>3.6301247977630097E-2</v>
      </c>
      <c r="DH8" s="11">
        <v>3.5014328338522201E-2</v>
      </c>
      <c r="DI8" s="11">
        <v>1.25665742819299E-2</v>
      </c>
      <c r="DJ8" s="11">
        <v>1.19803349462671E-2</v>
      </c>
      <c r="DK8" s="11">
        <v>1.24160211900255E-2</v>
      </c>
      <c r="DL8" s="11">
        <v>1.3590251282011899E-2</v>
      </c>
      <c r="DM8" s="11">
        <v>0.41347070410167303</v>
      </c>
      <c r="DN8" s="11">
        <v>0.451710336644981</v>
      </c>
      <c r="DO8" s="11">
        <v>5.1100452709817003E-3</v>
      </c>
      <c r="DP8" s="11">
        <v>5.7449424265630603E-3</v>
      </c>
      <c r="DQ8" s="11">
        <v>0.101238952493231</v>
      </c>
      <c r="DR8" s="11">
        <v>0.105147150816276</v>
      </c>
      <c r="DS8" s="11">
        <v>0.87789313608994501</v>
      </c>
      <c r="DT8" s="11">
        <v>0.82121806959179</v>
      </c>
      <c r="DU8" s="11">
        <v>0.199569769283996</v>
      </c>
      <c r="DV8" s="11">
        <v>0.199100699067081</v>
      </c>
      <c r="DW8" s="11">
        <v>2.3038285859942501E-2</v>
      </c>
      <c r="DX8" s="11">
        <v>2.1999774869033598E-2</v>
      </c>
      <c r="DY8" s="11">
        <v>5.2893278731714503E-2</v>
      </c>
      <c r="DZ8" s="11">
        <v>5.3765442442248797E-2</v>
      </c>
      <c r="EA8" s="11">
        <v>2.1246103782165002E-2</v>
      </c>
      <c r="EB8" s="11">
        <v>2.2260538988840499E-2</v>
      </c>
      <c r="EC8" s="11"/>
      <c r="ED8" s="11"/>
      <c r="EE8" s="11"/>
    </row>
    <row r="9" spans="1:135" x14ac:dyDescent="0.25">
      <c r="A9" s="10" t="s">
        <v>186</v>
      </c>
      <c r="B9" s="11" t="s">
        <v>188</v>
      </c>
      <c r="C9" s="11" t="s">
        <v>188</v>
      </c>
      <c r="D9" s="11" t="s">
        <v>188</v>
      </c>
      <c r="E9" s="11" t="s">
        <v>188</v>
      </c>
      <c r="F9" s="11" t="s">
        <v>188</v>
      </c>
      <c r="G9" s="11" t="s">
        <v>188</v>
      </c>
      <c r="H9" s="11" t="s">
        <v>188</v>
      </c>
      <c r="I9" s="11" t="s">
        <v>188</v>
      </c>
      <c r="J9" s="11" t="s">
        <v>188</v>
      </c>
      <c r="K9" s="11" t="s">
        <v>188</v>
      </c>
      <c r="L9" s="11" t="s">
        <v>188</v>
      </c>
      <c r="M9" s="11" t="s">
        <v>188</v>
      </c>
      <c r="N9" s="11" t="s">
        <v>188</v>
      </c>
      <c r="O9" s="11" t="s">
        <v>188</v>
      </c>
      <c r="P9" s="11" t="s">
        <v>188</v>
      </c>
      <c r="Q9" s="11" t="s">
        <v>188</v>
      </c>
      <c r="R9" s="11" t="s">
        <v>188</v>
      </c>
      <c r="S9" s="11" t="s">
        <v>188</v>
      </c>
      <c r="T9" s="11" t="s">
        <v>188</v>
      </c>
      <c r="U9" s="11" t="s">
        <v>188</v>
      </c>
      <c r="V9" s="11" t="s">
        <v>188</v>
      </c>
      <c r="W9" s="11" t="s">
        <v>188</v>
      </c>
      <c r="X9" s="11" t="s">
        <v>188</v>
      </c>
      <c r="Y9" s="11" t="s">
        <v>188</v>
      </c>
      <c r="Z9" s="11" t="s">
        <v>188</v>
      </c>
      <c r="AA9" s="11" t="s">
        <v>188</v>
      </c>
      <c r="AB9" s="11" t="s">
        <v>188</v>
      </c>
      <c r="AC9" s="11" t="s">
        <v>188</v>
      </c>
      <c r="AD9" s="11" t="s">
        <v>188</v>
      </c>
      <c r="AE9" s="11" t="s">
        <v>188</v>
      </c>
      <c r="AF9" s="11" t="s">
        <v>188</v>
      </c>
      <c r="AG9" s="11" t="s">
        <v>188</v>
      </c>
      <c r="AH9" s="11" t="s">
        <v>188</v>
      </c>
      <c r="AI9" s="11" t="s">
        <v>188</v>
      </c>
      <c r="AJ9" s="11" t="s">
        <v>188</v>
      </c>
      <c r="AK9" s="11" t="s">
        <v>188</v>
      </c>
      <c r="AL9" s="11" t="s">
        <v>188</v>
      </c>
      <c r="AM9" s="11" t="s">
        <v>188</v>
      </c>
      <c r="AN9" s="11" t="s">
        <v>188</v>
      </c>
      <c r="AO9" s="11" t="s">
        <v>188</v>
      </c>
      <c r="AP9" s="11" t="s">
        <v>188</v>
      </c>
      <c r="AQ9" s="11" t="s">
        <v>188</v>
      </c>
      <c r="AR9" s="11" t="s">
        <v>188</v>
      </c>
      <c r="AS9" s="11" t="s">
        <v>188</v>
      </c>
      <c r="AT9" s="11" t="s">
        <v>188</v>
      </c>
      <c r="AU9" s="11" t="s">
        <v>188</v>
      </c>
      <c r="AV9" s="11" t="s">
        <v>188</v>
      </c>
      <c r="AW9" s="11" t="s">
        <v>188</v>
      </c>
      <c r="AX9" s="11" t="s">
        <v>188</v>
      </c>
      <c r="AY9" s="11" t="s">
        <v>188</v>
      </c>
      <c r="AZ9" s="11" t="s">
        <v>188</v>
      </c>
      <c r="BA9" s="11" t="s">
        <v>188</v>
      </c>
      <c r="BB9" s="11" t="s">
        <v>188</v>
      </c>
      <c r="BC9" s="11" t="s">
        <v>188</v>
      </c>
      <c r="BD9" s="11" t="s">
        <v>188</v>
      </c>
      <c r="BE9" s="11" t="s">
        <v>188</v>
      </c>
      <c r="BF9" s="11" t="s">
        <v>188</v>
      </c>
      <c r="BG9" s="11" t="s">
        <v>188</v>
      </c>
      <c r="BH9" s="11" t="s">
        <v>188</v>
      </c>
      <c r="BI9" s="11" t="s">
        <v>188</v>
      </c>
      <c r="BJ9" s="11" t="s">
        <v>188</v>
      </c>
      <c r="BK9" s="11" t="s">
        <v>188</v>
      </c>
      <c r="BL9" s="11" t="s">
        <v>188</v>
      </c>
      <c r="BM9" s="11" t="s">
        <v>188</v>
      </c>
      <c r="BN9" s="11" t="s">
        <v>188</v>
      </c>
      <c r="BO9" s="11" t="s">
        <v>188</v>
      </c>
      <c r="BP9" s="11" t="s">
        <v>188</v>
      </c>
      <c r="BQ9" s="11" t="s">
        <v>188</v>
      </c>
      <c r="BR9" s="11" t="s">
        <v>188</v>
      </c>
      <c r="BS9" s="11" t="s">
        <v>188</v>
      </c>
      <c r="BT9" s="11" t="s">
        <v>188</v>
      </c>
      <c r="BU9" s="11" t="s">
        <v>188</v>
      </c>
      <c r="BV9" s="11" t="s">
        <v>188</v>
      </c>
      <c r="BW9" s="11" t="s">
        <v>188</v>
      </c>
      <c r="BX9" s="11" t="s">
        <v>188</v>
      </c>
      <c r="BY9" s="11" t="s">
        <v>188</v>
      </c>
      <c r="BZ9" s="11" t="s">
        <v>188</v>
      </c>
      <c r="CA9" s="11" t="s">
        <v>188</v>
      </c>
      <c r="CB9" s="11" t="s">
        <v>188</v>
      </c>
      <c r="CC9" s="11" t="s">
        <v>188</v>
      </c>
      <c r="CD9" s="11" t="s">
        <v>188</v>
      </c>
      <c r="CE9" s="11" t="s">
        <v>188</v>
      </c>
      <c r="CF9" s="11" t="s">
        <v>188</v>
      </c>
      <c r="CG9" s="11" t="s">
        <v>188</v>
      </c>
      <c r="CH9" s="11" t="s">
        <v>188</v>
      </c>
      <c r="CI9" s="11" t="s">
        <v>188</v>
      </c>
      <c r="CJ9" s="11" t="s">
        <v>188</v>
      </c>
      <c r="CK9" s="11" t="s">
        <v>188</v>
      </c>
      <c r="CL9" s="11" t="s">
        <v>188</v>
      </c>
      <c r="CM9" s="11" t="s">
        <v>188</v>
      </c>
      <c r="CN9" s="11" t="s">
        <v>188</v>
      </c>
      <c r="CO9" s="11" t="s">
        <v>188</v>
      </c>
      <c r="CP9" s="11" t="s">
        <v>188</v>
      </c>
      <c r="CQ9" s="11" t="s">
        <v>188</v>
      </c>
      <c r="CR9" s="11" t="s">
        <v>188</v>
      </c>
      <c r="CS9" s="11" t="s">
        <v>188</v>
      </c>
      <c r="CT9" s="11" t="s">
        <v>188</v>
      </c>
      <c r="CU9" s="11" t="s">
        <v>188</v>
      </c>
      <c r="CV9" s="11" t="s">
        <v>188</v>
      </c>
      <c r="CW9" s="11" t="s">
        <v>188</v>
      </c>
      <c r="CX9" s="11" t="s">
        <v>188</v>
      </c>
      <c r="CY9" s="11" t="s">
        <v>188</v>
      </c>
      <c r="CZ9" s="11" t="s">
        <v>188</v>
      </c>
      <c r="DA9" s="11" t="s">
        <v>188</v>
      </c>
      <c r="DB9" s="11" t="s">
        <v>188</v>
      </c>
      <c r="DC9" s="11" t="s">
        <v>188</v>
      </c>
      <c r="DD9" s="11" t="s">
        <v>188</v>
      </c>
      <c r="DE9" s="11" t="s">
        <v>188</v>
      </c>
      <c r="DF9" s="11" t="s">
        <v>188</v>
      </c>
      <c r="DG9" s="11" t="s">
        <v>188</v>
      </c>
      <c r="DH9" s="11" t="s">
        <v>188</v>
      </c>
      <c r="DI9" s="11" t="s">
        <v>188</v>
      </c>
      <c r="DJ9" s="11" t="s">
        <v>188</v>
      </c>
      <c r="DK9" s="11" t="s">
        <v>188</v>
      </c>
      <c r="DL9" s="11" t="s">
        <v>188</v>
      </c>
      <c r="DM9" s="11" t="s">
        <v>188</v>
      </c>
      <c r="DN9" s="11" t="s">
        <v>188</v>
      </c>
      <c r="DO9" s="11" t="s">
        <v>188</v>
      </c>
      <c r="DP9" s="11" t="s">
        <v>188</v>
      </c>
      <c r="DQ9" s="11" t="s">
        <v>188</v>
      </c>
      <c r="DR9" s="11" t="s">
        <v>188</v>
      </c>
      <c r="DS9" s="11" t="s">
        <v>188</v>
      </c>
      <c r="DT9" s="11" t="s">
        <v>188</v>
      </c>
      <c r="DU9" s="11" t="s">
        <v>188</v>
      </c>
      <c r="DV9" s="11" t="s">
        <v>188</v>
      </c>
      <c r="DW9" s="11" t="s">
        <v>188</v>
      </c>
      <c r="DX9" s="11" t="s">
        <v>188</v>
      </c>
      <c r="DY9" s="11" t="s">
        <v>188</v>
      </c>
      <c r="DZ9" s="11" t="s">
        <v>188</v>
      </c>
      <c r="EA9" s="11" t="s">
        <v>188</v>
      </c>
      <c r="EB9" s="11" t="s">
        <v>188</v>
      </c>
      <c r="EC9" s="11" t="s">
        <v>188</v>
      </c>
      <c r="ED9" s="11" t="s">
        <v>188</v>
      </c>
      <c r="EE9" s="11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Compiled</vt:lpstr>
      <vt:lpstr>GEY Calc</vt:lpstr>
      <vt:lpstr>ICP-MS Results</vt:lpstr>
      <vt:lpstr>Cal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Analyst</dc:creator>
  <cp:lastModifiedBy>Tusaar 3</cp:lastModifiedBy>
  <dcterms:created xsi:type="dcterms:W3CDTF">2015-04-14T13:52:11Z</dcterms:created>
  <dcterms:modified xsi:type="dcterms:W3CDTF">2015-09-08T18:36:46Z</dcterms:modified>
</cp:coreProperties>
</file>